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<sst xmlns="http://schemas.openxmlformats.org/spreadsheetml/2006/main" count="38" uniqueCount="23">
  <si>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</si>
  <si>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</si>
  <si>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</si>
  <si>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</si>
  <si>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</si>
  <si>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</si>
  <si>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</si>
  <si>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</si>
  <si>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</si>
  <si>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</si>
  <si>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</si>
  <si>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</si>
  <si>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</si>
  <si>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</si>
  <si>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</si>
  <si>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</si>
  <si>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</si>
  <si>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</si>
  <si>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</si>
  <si>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</si>
  <si>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</si>
  <si>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</si>
  <si>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Wethersfield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</si>
</sst>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31495482"/>
        <c:axId val="15023883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997220"/>
        <c:axId val="8974981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1238.15</v>
      </c>
      <c r="D8" s="27">
        <v>1200.51</v>
      </c>
      <c r="E8" s="27">
        <v>1156.25</v>
      </c>
      <c r="F8" s="27">
        <v>1270.16</v>
      </c>
      <c r="G8" s="27">
        <v>1127.08</v>
      </c>
      <c r="H8" s="27">
        <v>1080.08</v>
      </c>
      <c r="I8" s="27">
        <v>1061.48</v>
      </c>
      <c r="J8" s="27">
        <v>889.89</v>
      </c>
      <c r="K8" s="27">
        <v>954.66</v>
      </c>
      <c r="L8" s="27">
        <v>1289.7</v>
      </c>
      <c r="M8" s="27">
        <v>1495.11</v>
      </c>
      <c r="N8" s="27">
        <v>1268.75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1357.36</v>
      </c>
      <c r="D9" s="27">
        <v>1162.74</v>
      </c>
      <c r="E9" s="27">
        <v>1223.78</v>
      </c>
      <c r="F9" s="27">
        <v>1291.9</v>
      </c>
      <c r="G9" s="27">
        <v>1088.63</v>
      </c>
      <c r="H9" s="27">
        <v>1128.54</v>
      </c>
      <c r="I9" s="27">
        <v>952.98</v>
      </c>
      <c r="J9" s="27">
        <v>813.59</v>
      </c>
      <c r="K9" s="27">
        <v>988.7</v>
      </c>
      <c r="L9" s="27">
        <v>1277.09</v>
      </c>
      <c r="M9" s="27">
        <v>1370.65</v>
      </c>
      <c r="N9" s="27">
        <v>1368.7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1326.68</v>
      </c>
      <c r="D10" s="28">
        <v>1141.26</v>
      </c>
      <c r="E10" s="28">
        <v>1283.04</v>
      </c>
      <c r="F10" s="28">
        <v>1241.67</v>
      </c>
      <c r="G10" s="28">
        <v>1199.34</v>
      </c>
      <c r="H10" s="28">
        <v>1202.7</v>
      </c>
      <c r="I10" s="28">
        <v>1015.91</v>
      </c>
      <c r="J10" s="28">
        <v>980.36</v>
      </c>
      <c r="K10" s="28">
        <v>1118.82</v>
      </c>
      <c r="L10" s="28">
        <v>1201.17</v>
      </c>
      <c r="M10" s="28">
        <v>1402.07</v>
      </c>
      <c r="N10" s="28">
        <v>1520.99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1315.3</v>
      </c>
      <c r="D11" s="18">
        <v>1375.63</v>
      </c>
      <c r="E11" s="18">
        <v>1331.74</v>
      </c>
      <c r="F11" s="18">
        <v>1231.75</v>
      </c>
      <c r="G11" s="18">
        <v>1239.76</v>
      </c>
      <c r="H11" s="18">
        <v>1222.88</v>
      </c>
      <c r="I11" s="18">
        <v>1058.44</v>
      </c>
      <c r="J11" s="18">
        <v>892.19</v>
      </c>
      <c r="K11" s="18">
        <v>1105.1</v>
      </c>
      <c r="L11" s="18">
        <v>1107.33</v>
      </c>
      <c r="M11" s="18">
        <v>1372.1</v>
      </c>
      <c r="N11" s="18">
        <v>1446.83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1309.3725000000002</v>
      </c>
      <c r="D12" s="20">
        <f aca="true" t="shared" si="0" ref="D12:N12">AVERAGE(D8:D11)</f>
        <v>1220.035</v>
      </c>
      <c r="E12" s="20">
        <f t="shared" si="0"/>
        <v>1248.7024999999999</v>
      </c>
      <c r="F12" s="20">
        <f t="shared" si="0"/>
        <v>1258.8700000000001</v>
      </c>
      <c r="G12" s="20">
        <f t="shared" si="0"/>
        <v>1163.7025</v>
      </c>
      <c r="H12" s="20">
        <f t="shared" si="0"/>
        <v>1158.55</v>
      </c>
      <c r="I12" s="20">
        <f t="shared" si="0"/>
        <v>1022.2025</v>
      </c>
      <c r="J12" s="20">
        <f t="shared" si="0"/>
        <v>894.0075</v>
      </c>
      <c r="K12" s="20">
        <f t="shared" si="0"/>
        <v>1041.8200000000002</v>
      </c>
      <c r="L12" s="20">
        <f t="shared" si="0"/>
        <v>1218.8225</v>
      </c>
      <c r="M12" s="20">
        <f t="shared" si="0"/>
        <v>1409.9825</v>
      </c>
      <c r="N12" s="20">
        <f t="shared" si="0"/>
        <v>1401.3174999999999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1306.6</v>
      </c>
      <c r="D13" s="22">
        <v>1414.77</v>
      </c>
      <c r="E13" s="22">
        <v>1327.76</v>
      </c>
      <c r="F13" s="22">
        <v>1376.79</v>
      </c>
      <c r="G13" s="22">
        <v>1381.56</v>
      </c>
      <c r="H13" s="22">
        <v>1211.68</v>
      </c>
      <c r="I13" s="22">
        <v>1183.24</v>
      </c>
      <c r="J13" s="22">
        <v>1100.88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-2.7725000000002638</v>
      </c>
      <c r="D14" s="20">
        <f>IF(D13="","",D13-D12)</f>
        <v>194.7349999999999</v>
      </c>
      <c r="E14" s="20">
        <f aca="true" t="shared" si="1" ref="E14:N14">IF(E13="","",E13-E12)</f>
        <v>79.05750000000012</v>
      </c>
      <c r="F14" s="20">
        <f t="shared" si="1"/>
        <v>117.91999999999985</v>
      </c>
      <c r="G14" s="20">
        <f t="shared" si="1"/>
        <v>217.85749999999985</v>
      </c>
      <c r="H14" s="20">
        <f t="shared" si="1"/>
        <v>53.13000000000011</v>
      </c>
      <c r="I14" s="20">
        <f t="shared" si="1"/>
        <v>161.03750000000002</v>
      </c>
      <c r="J14" s="20">
        <f t="shared" si="1"/>
        <v>206.87250000000006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-0.0021174264771867926</v>
      </c>
      <c r="D15" s="23">
        <f>IF(D13="","",D14/D12)</f>
        <v>0.15961427336101003</v>
      </c>
      <c r="E15" s="23">
        <f aca="true" t="shared" si="2" ref="E15:N15">IF(E13="","",E14/E12)</f>
        <v>0.06331171756283031</v>
      </c>
      <c r="F15" s="23">
        <f t="shared" si="2"/>
        <v>0.09367130839562451</v>
      </c>
      <c r="G15" s="23">
        <f t="shared" si="2"/>
        <v>0.18721064876976704</v>
      </c>
      <c r="H15" s="23">
        <f t="shared" si="2"/>
        <v>0.045859047947865966</v>
      </c>
      <c r="I15" s="23">
        <f t="shared" si="2"/>
        <v>0.15753972427185417</v>
      </c>
      <c r="J15" s="23">
        <f t="shared" si="2"/>
        <v>0.2313990654440819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1238.15</v>
      </c>
      <c r="D19" s="10">
        <f>C19+D8</f>
        <v>2438.66</v>
      </c>
      <c r="E19" s="10">
        <f aca="true" t="shared" si="4" ref="E19:N19">D19+E8</f>
        <v>3594.91</v>
      </c>
      <c r="F19" s="10">
        <f t="shared" si="4"/>
        <v>4865.07</v>
      </c>
      <c r="G19" s="10">
        <f t="shared" si="4"/>
        <v>5992.15</v>
      </c>
      <c r="H19" s="10">
        <f t="shared" si="4"/>
        <v>7072.23</v>
      </c>
      <c r="I19" s="10">
        <f t="shared" si="4"/>
        <v>8133.709999999999</v>
      </c>
      <c r="J19" s="10">
        <f t="shared" si="4"/>
        <v>9023.599999999999</v>
      </c>
      <c r="K19" s="10">
        <f t="shared" si="4"/>
        <v>9978.259999999998</v>
      </c>
      <c r="L19" s="10">
        <f t="shared" si="4"/>
        <v>11267.96</v>
      </c>
      <c r="M19" s="10">
        <f t="shared" si="4"/>
        <v>12763.07</v>
      </c>
      <c r="N19" s="10">
        <f t="shared" si="4"/>
        <v>14031.82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1357.36</v>
      </c>
      <c r="D20" s="10">
        <f>C20+D9</f>
        <v>2520.1</v>
      </c>
      <c r="E20" s="10">
        <f aca="true" t="shared" si="5" ref="E20:N20">D20+E9</f>
        <v>3743.88</v>
      </c>
      <c r="F20" s="10">
        <f t="shared" si="5"/>
        <v>5035.780000000001</v>
      </c>
      <c r="G20" s="10">
        <f t="shared" si="5"/>
        <v>6124.410000000001</v>
      </c>
      <c r="H20" s="10">
        <f t="shared" si="5"/>
        <v>7252.950000000001</v>
      </c>
      <c r="I20" s="10">
        <f t="shared" si="5"/>
        <v>8205.93</v>
      </c>
      <c r="J20" s="10">
        <f t="shared" si="5"/>
        <v>9019.52</v>
      </c>
      <c r="K20" s="10">
        <f t="shared" si="5"/>
        <v>10008.220000000001</v>
      </c>
      <c r="L20" s="10">
        <f t="shared" si="5"/>
        <v>11285.310000000001</v>
      </c>
      <c r="M20" s="10">
        <f t="shared" si="5"/>
        <v>12655.960000000001</v>
      </c>
      <c r="N20" s="10">
        <f t="shared" si="5"/>
        <v>14024.660000000002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1326.68</v>
      </c>
      <c r="D21" s="10">
        <f>C21+D10</f>
        <v>2467.94</v>
      </c>
      <c r="E21" s="18">
        <f aca="true" t="shared" si="6" ref="E21:N21">D21+E10</f>
        <v>3750.98</v>
      </c>
      <c r="F21" s="18">
        <f t="shared" si="6"/>
        <v>4992.65</v>
      </c>
      <c r="G21" s="18">
        <f t="shared" si="6"/>
        <v>6191.99</v>
      </c>
      <c r="H21" s="18">
        <f t="shared" si="6"/>
        <v>7394.69</v>
      </c>
      <c r="I21" s="18">
        <f t="shared" si="6"/>
        <v>8410.6</v>
      </c>
      <c r="J21" s="18">
        <f t="shared" si="6"/>
        <v>9390.960000000001</v>
      </c>
      <c r="K21" s="18">
        <f t="shared" si="6"/>
        <v>10509.78</v>
      </c>
      <c r="L21" s="18">
        <f t="shared" si="6"/>
        <v>11710.95</v>
      </c>
      <c r="M21" s="18">
        <f t="shared" si="6"/>
        <v>13113.02</v>
      </c>
      <c r="N21" s="18">
        <f t="shared" si="6"/>
        <v>14634.01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1315.3</v>
      </c>
      <c r="D22" s="18">
        <f aca="true" t="shared" si="7" ref="D22:N22">IF(D11="","",C22+D11)</f>
        <v>2690.9300000000003</v>
      </c>
      <c r="E22" s="18">
        <f t="shared" si="7"/>
        <v>4022.67</v>
      </c>
      <c r="F22" s="18">
        <f t="shared" si="7"/>
        <v>5254.42</v>
      </c>
      <c r="G22" s="18">
        <f t="shared" si="7"/>
        <v>6494.18</v>
      </c>
      <c r="H22" s="18">
        <f t="shared" si="7"/>
        <v>7717.06</v>
      </c>
      <c r="I22" s="18">
        <f t="shared" si="7"/>
        <v>8775.5</v>
      </c>
      <c r="J22" s="18">
        <f t="shared" si="7"/>
        <v>9667.69</v>
      </c>
      <c r="K22" s="18">
        <f t="shared" si="7"/>
        <v>10772.79</v>
      </c>
      <c r="L22" s="18">
        <f t="shared" si="7"/>
        <v>11880.12</v>
      </c>
      <c r="M22" s="18">
        <f t="shared" si="7"/>
        <v>13252.220000000001</v>
      </c>
      <c r="N22" s="18">
        <f t="shared" si="7"/>
        <v>14699.050000000001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1309.3725000000002</v>
      </c>
      <c r="D23" s="20">
        <f aca="true" t="shared" si="8" ref="D23:N23">AVERAGE(D19:D22)</f>
        <v>2529.4075000000003</v>
      </c>
      <c r="E23" s="20">
        <f t="shared" si="8"/>
        <v>3778.11</v>
      </c>
      <c r="F23" s="20">
        <f t="shared" si="8"/>
        <v>5036.98</v>
      </c>
      <c r="G23" s="20">
        <f t="shared" si="8"/>
        <v>6200.682500000001</v>
      </c>
      <c r="H23" s="20">
        <f t="shared" si="8"/>
        <v>7359.2325</v>
      </c>
      <c r="I23" s="20">
        <f t="shared" si="8"/>
        <v>8381.435</v>
      </c>
      <c r="J23" s="20">
        <f t="shared" si="8"/>
        <v>9275.442500000001</v>
      </c>
      <c r="K23" s="20">
        <f t="shared" si="8"/>
        <v>10317.2625</v>
      </c>
      <c r="L23" s="20">
        <f t="shared" si="8"/>
        <v>11536.085000000001</v>
      </c>
      <c r="M23" s="20">
        <f t="shared" si="8"/>
        <v>12946.067500000001</v>
      </c>
      <c r="N23" s="20">
        <f t="shared" si="8"/>
        <v>14347.385000000002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1306.6</v>
      </c>
      <c r="D24" s="22">
        <f>IF(D13="","",C24+D13)</f>
        <v>2721.37</v>
      </c>
      <c r="E24" s="22">
        <f aca="true" t="shared" si="9" ref="E24:N24">IF(E13="","",D24+E13)</f>
        <v>4049.13</v>
      </c>
      <c r="F24" s="22">
        <f t="shared" si="9"/>
        <v>5425.92</v>
      </c>
      <c r="G24" s="22">
        <f t="shared" si="9"/>
        <v>6807.48</v>
      </c>
      <c r="H24" s="22">
        <f t="shared" si="9"/>
        <v>8019.16</v>
      </c>
      <c r="I24" s="22">
        <f t="shared" si="9"/>
        <v>9202.4</v>
      </c>
      <c r="J24" s="22">
        <f t="shared" si="9"/>
        <v>10303.279999999999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-2.7725000000002638</v>
      </c>
      <c r="D25" s="20">
        <f>IF(D24="","",D24-D23)</f>
        <v>191.96249999999964</v>
      </c>
      <c r="E25" s="20">
        <f aca="true" t="shared" si="10" ref="E25:N25">IF(E24="","",E24-E23)</f>
        <v>271.02</v>
      </c>
      <c r="F25" s="20">
        <f t="shared" si="10"/>
        <v>388.9400000000005</v>
      </c>
      <c r="G25" s="20">
        <f t="shared" si="10"/>
        <v>606.7974999999988</v>
      </c>
      <c r="H25" s="20">
        <f t="shared" si="10"/>
        <v>659.9274999999998</v>
      </c>
      <c r="I25" s="20">
        <f t="shared" si="10"/>
        <v>820.9650000000001</v>
      </c>
      <c r="J25" s="20">
        <f t="shared" si="10"/>
        <v>1027.8374999999978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-0.0021174264771867926</v>
      </c>
      <c r="D26" s="23">
        <f>IF(D24="","",D25/D23)</f>
        <v>0.07589227912070302</v>
      </c>
      <c r="E26" s="23">
        <f aca="true" t="shared" si="11" ref="E26:N26">IF(E24="","",E25/E23)</f>
        <v>0.07173427983833186</v>
      </c>
      <c r="F26" s="23">
        <f t="shared" si="11"/>
        <v>0.07721690377964585</v>
      </c>
      <c r="G26" s="23">
        <f t="shared" si="11"/>
        <v>0.09785979204708493</v>
      </c>
      <c r="H26" s="23">
        <f t="shared" si="11"/>
        <v>0.0896734136338266</v>
      </c>
      <c r="I26" s="23">
        <f t="shared" si="11"/>
        <v>0.09795041063970551</v>
      </c>
      <c r="J26" s="23">
        <f t="shared" si="11"/>
        <v>0.11081277254427459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2018-03-12T18:50:34Z</dcterms:modified>
  <cp:category/>
  <cp:version/>
  <cp:contentType/>
  <cp:contentStatus/>
</cp:coreProperties>
</file>