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08" yWindow="65524" windowWidth="13740" windowHeight="11628" activeTab="0"/>
  </bookViews>
  <sheets>
    <sheet name="MSW Report" sheetId="1" r:id="rId1"/>
  </sheets>
  <definedNames>
    <definedName name="_xlnm.Print_Area" localSheetId="0">'MSW Report'!$B$1:$N$54</definedName>
  </definedNames>
  <calcPr fullCalcOnLoad="1"/>
</workbook>
</file>

<file path=xl/sharedStrings.xml><?xml version="1.0" encoding="utf-8"?>
<sst xmlns="http://schemas.openxmlformats.org/spreadsheetml/2006/main" count="39" uniqueCount="24">
  <si>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</si>
  <si>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</si>
  <si>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</si>
  <si>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</si>
  <si>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</si>
  <si>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</si>
  <si>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</si>
  <si>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</si>
  <si>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</si>
  <si>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</si>
  <si>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</si>
  <si>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</si>
  <si>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Fiscal Year</t>
  </si>
  <si>
    <t>Deviation from AVG</t>
  </si>
  <si>
    <t>FY 14 Actual</t>
  </si>
  <si>
    <t>FY 15 Actual</t>
  </si>
  <si>
    <t>FY 16 Actual</t>
  </si>
  <si>
    <t>FY 17 Actual</t>
  </si>
  <si>
    <t>Recyclables Tonnage by Month</t>
  </si>
  <si>
    <t>Recyclables Cumulative Tonnage by Fiscal Year</t>
  </si>
  <si>
    <t>AVG FY 15 - 17</t>
  </si>
  <si>
    <t>FY 18 Actual</t>
  </si>
  <si>
    <t>(Signed Tier 1 Short Contract effective 11/1/17)</t>
  </si>
  <si>
    <t>Westbrook Recyclables - February 2018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</si>
</sst>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mm/dd/yy"/>
    <numFmt numFmtId="169" formatCode="0.0"/>
    <numFmt numFmtId="170" formatCode="_(* #,##0.000_);_(* \(#,##0.000\);_(* &quot;-&quot;??_);_(@_)"/>
    <numFmt numFmtId="171" formatCode="_(* #,##0.0_);_(* \(#,##0.0\);_(* &quot;-&quot;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mmmm\-yy"/>
    <numFmt numFmtId="177" formatCode="m&quot;/&quot;dd&quot;/&quot;yy"/>
    <numFmt numFmtId="178" formatCode="hh&quot;:&quot;mm\ AM/PM"/>
    <numFmt numFmtId="179" formatCode="#,##0.00_);\-#,##0.00"/>
    <numFmt numFmtId="180" formatCode="#,##0.0"/>
    <numFmt numFmtId="181" formatCode="###0"/>
    <numFmt numFmtId="182" formatCode="\+#,##0"/>
    <numFmt numFmtId="183" formatCode="#,##0.#####"/>
    <numFmt numFmtId="184" formatCode="mm/dd/yyyy"/>
    <numFmt numFmtId="185" formatCode="mm/dd/yy\ hh:mm\ AM/PM"/>
    <numFmt numFmtId="186" formatCode="mmm"/>
    <numFmt numFmtId="187" formatCode="mm\-dd\-yy"/>
    <numFmt numFmtId="188" formatCode="mmm\-dd\-yyyy"/>
    <numFmt numFmtId="189" formatCode="dd\ mmmm\,\ yyyy"/>
    <numFmt numFmtId="190" formatCode="mm\.dd\.yy"/>
    <numFmt numFmtId="191" formatCode="mmmm\ dd\,\ yyyy"/>
    <numFmt numFmtId="192" formatCode="mm/dd/yy\ hh:mm:ss"/>
    <numFmt numFmtId="193" formatCode="hh:mm\ AM/PM"/>
    <numFmt numFmtId="194" formatCode="hh:mm:ss"/>
    <numFmt numFmtId="195" formatCode="hh:mm"/>
    <numFmt numFmtId="196" formatCode="0.00000"/>
    <numFmt numFmtId="197" formatCode="_(* #,##0.00_);_(* \(#,##0.00\);_(* &quot;-&quot;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General_)"/>
    <numFmt numFmtId="207" formatCode="#,##0.000_);\(#,##0.000\)"/>
    <numFmt numFmtId="208" formatCode="#,##0.0_);\(#,##0.0\)"/>
    <numFmt numFmtId="209" formatCode="0.000%"/>
    <numFmt numFmtId="210" formatCode="0.0000%"/>
    <numFmt numFmtId="211" formatCode="0.00000%"/>
    <numFmt numFmtId="212" formatCode="0.000000%"/>
    <numFmt numFmtId="213" formatCode="0.00000000000000000%"/>
    <numFmt numFmtId="214" formatCode="00"/>
    <numFmt numFmtId="215" formatCode="_(* #,##0.0_);_(* \(#,##0.0\);_(* &quot;-&quot;_);_(@_)"/>
    <numFmt numFmtId="216" formatCode="#,##0.0000_);\(#,##0.0000\)"/>
    <numFmt numFmtId="217" formatCode="mmm\-yyyy"/>
    <numFmt numFmtId="218" formatCode="#,##0.000"/>
    <numFmt numFmtId="219" formatCode="m"/>
    <numFmt numFmtId="220" formatCode="mm"/>
    <numFmt numFmtId="221" formatCode="##0.0_%\);\(##0.0%\)"/>
    <numFmt numFmtId="222" formatCode="##0.0%;\(##0.0%\)"/>
    <numFmt numFmtId="223" formatCode="##0%;\(##0%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sz val="15.5"/>
      <color indexed="8"/>
      <name val="Arial"/>
      <family val="0"/>
    </font>
    <font>
      <sz val="10"/>
      <color indexed="8"/>
      <name val="Arial"/>
      <family val="0"/>
    </font>
    <font>
      <sz val="3.5"/>
      <color indexed="8"/>
      <name val="Arial"/>
      <family val="0"/>
    </font>
    <font>
      <sz val="2.5"/>
      <color indexed="8"/>
      <name val="Arial"/>
      <family val="0"/>
    </font>
    <font>
      <sz val="1.5"/>
      <color indexed="8"/>
      <name val="Arial"/>
      <family val="0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center" vertical="top"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7" fontId="0" fillId="0" borderId="1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6" fillId="0" borderId="11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37" fontId="0" fillId="0" borderId="12" xfId="42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7" fontId="0" fillId="0" borderId="13" xfId="42" applyNumberFormat="1" applyFont="1" applyFill="1" applyBorder="1" applyAlignment="1">
      <alignment vertical="center"/>
    </xf>
    <xf numFmtId="0" fontId="0" fillId="32" borderId="12" xfId="0" applyFont="1" applyFill="1" applyBorder="1" applyAlignment="1">
      <alignment vertical="center"/>
    </xf>
    <xf numFmtId="37" fontId="0" fillId="32" borderId="12" xfId="42" applyNumberFormat="1" applyFont="1" applyFill="1" applyBorder="1" applyAlignment="1">
      <alignment vertical="center"/>
    </xf>
    <xf numFmtId="223" fontId="0" fillId="0" borderId="10" xfId="42" applyNumberFormat="1" applyFont="1" applyFill="1" applyBorder="1" applyAlignment="1">
      <alignment vertical="center"/>
    </xf>
    <xf numFmtId="37" fontId="0" fillId="0" borderId="0" xfId="0" applyNumberFormat="1" applyFill="1" applyAlignment="1">
      <alignment/>
    </xf>
    <xf numFmtId="0" fontId="6" fillId="0" borderId="0" xfId="0" applyFont="1" applyFill="1" applyBorder="1" applyAlignment="1">
      <alignment vertical="center"/>
    </xf>
    <xf numFmtId="3" fontId="8" fillId="0" borderId="0" xfId="0" applyNumberFormat="1" applyFont="1" applyFill="1" applyAlignment="1">
      <alignment horizontal="left" vertical="top"/>
    </xf>
    <xf numFmtId="37" fontId="0" fillId="32" borderId="12" xfId="44" applyNumberFormat="1" applyFont="1" applyFill="1" applyBorder="1" applyAlignment="1">
      <alignment vertical="center"/>
    </xf>
    <xf numFmtId="37" fontId="0" fillId="0" borderId="14" xfId="44" applyNumberFormat="1" applyFont="1" applyFill="1" applyBorder="1" applyAlignment="1">
      <alignment vertical="center"/>
    </xf>
    <xf numFmtId="37" fontId="0" fillId="0" borderId="12" xfId="44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vertical="top"/>
    </xf>
    <xf numFmtId="3" fontId="8" fillId="0" borderId="0" xfId="0" applyNumberFormat="1" applyFont="1" applyFill="1" applyAlignment="1">
      <alignment horizontal="right" vertical="top"/>
    </xf>
    <xf numFmtId="3" fontId="9" fillId="0" borderId="0" xfId="0" applyNumberFormat="1" applyFont="1" applyFill="1" applyAlignment="1">
      <alignment horizontal="center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"/>
          <c:w val="0.91725"/>
          <c:h val="0.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Report'!$C$19:$N$19</c:f>
              <c:numCache/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Report'!$C$20:$N$20</c:f>
              <c:numCache/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Report'!$C$21:$N$21</c:f>
              <c:numCache/>
            </c:numRef>
          </c:val>
        </c:ser>
        <c:ser>
          <c:idx val="3"/>
          <c:order val="3"/>
          <c:tx>
            <c:strRef>
              <c:f>'MSW Report'!$B$22</c:f>
              <c:strCache>
                <c:ptCount val="1"/>
                <c:pt idx="0">
                  <c:v>FY 17 Actual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Report'!$C$22:$N$22</c:f>
              <c:numCache/>
            </c:numRef>
          </c:val>
        </c:ser>
        <c:ser>
          <c:idx val="4"/>
          <c:order val="4"/>
          <c:tx>
            <c:strRef>
              <c:f>'MSW Report'!$B$24</c:f>
              <c:strCache>
                <c:ptCount val="1"/>
                <c:pt idx="0">
                  <c:v>FY 18 Actual</c:v>
                </c:pt>
              </c:strCache>
            </c:strRef>
          </c:tx>
          <c:spPr>
            <a:solidFill>
              <a:srgbClr val="FCD5B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Report'!$C$24:$N$24</c:f>
              <c:numCache/>
            </c:numRef>
          </c:val>
        </c:ser>
        <c:axId val="14434814"/>
        <c:axId val="62804463"/>
      </c:barChart>
      <c:lineChart>
        <c:grouping val="standard"/>
        <c:varyColors val="0"/>
        <c:ser>
          <c:idx val="5"/>
          <c:order val="5"/>
          <c:tx>
            <c:strRef>
              <c:f>'MSW Report'!$B$23</c:f>
              <c:strCache>
                <c:ptCount val="1"/>
                <c:pt idx="0">
                  <c:v>AVG FY 15 - 17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'MSW Report'!$C$18:$N$18</c:f>
              <c:strCache/>
            </c:strRef>
          </c:cat>
          <c:val>
            <c:numRef>
              <c:f>'MSW Report'!$C$23:$N$23</c:f>
              <c:numCache/>
            </c:numRef>
          </c:val>
          <c:smooth val="0"/>
        </c:ser>
        <c:axId val="14434814"/>
        <c:axId val="62804463"/>
      </c:lineChart>
      <c:catAx>
        <c:axId val="1443481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04463"/>
        <c:crosses val="autoZero"/>
        <c:auto val="1"/>
        <c:lblOffset val="100"/>
        <c:tickLblSkip val="1"/>
        <c:noMultiLvlLbl val="0"/>
      </c:catAx>
      <c:valAx>
        <c:axId val="628044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348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725"/>
          <c:y val="0.06225"/>
          <c:w val="0.11675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'MSW Report'!$B$24</c:f>
              <c:strCache>
                <c:ptCount val="1"/>
                <c:pt idx="0">
                  <c:v>FY 18 Actual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gapWidth val="180"/>
        <c:axId val="28369256"/>
        <c:axId val="53996713"/>
      </c:barChart>
      <c:lineChart>
        <c:grouping val="standard"/>
        <c:varyColors val="0"/>
        <c:ser>
          <c:idx val="5"/>
          <c:order val="4"/>
          <c:tx>
            <c:strRef>
              <c:f>'MSW Report'!$B$23</c:f>
              <c:strCache>
                <c:ptCount val="1"/>
                <c:pt idx="0">
                  <c:v>AVG FY 15 - 17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369256"/>
        <c:axId val="53996713"/>
      </c:lineChart>
      <c:catAx>
        <c:axId val="2836925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96713"/>
        <c:crosses val="autoZero"/>
        <c:auto val="1"/>
        <c:lblOffset val="100"/>
        <c:tickLblSkip val="1"/>
        <c:noMultiLvlLbl val="0"/>
      </c:catAx>
      <c:valAx>
        <c:axId val="539967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692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9525</xdr:rowOff>
    </xdr:from>
    <xdr:to>
      <xdr:col>14</xdr:col>
      <xdr:colOff>9525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619125" y="5924550"/>
        <a:ext cx="73533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54</xdr:row>
      <xdr:rowOff>0</xdr:rowOff>
    </xdr:from>
    <xdr:to>
      <xdr:col>14</xdr:col>
      <xdr:colOff>9525</xdr:colOff>
      <xdr:row>54</xdr:row>
      <xdr:rowOff>0</xdr:rowOff>
    </xdr:to>
    <xdr:graphicFrame>
      <xdr:nvGraphicFramePr>
        <xdr:cNvPr id="2" name="Chart 5"/>
        <xdr:cNvGraphicFramePr/>
      </xdr:nvGraphicFramePr>
      <xdr:xfrm>
        <a:off x="619125" y="10001250"/>
        <a:ext cx="7353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56"/>
  <sheetViews>
    <sheetView showGridLines="0" tabSelected="1" zoomScalePageLayoutView="0" workbookViewId="0" topLeftCell="A1">
      <selection activeCell="J14" sqref="J14"/>
    </sheetView>
  </sheetViews>
  <sheetFormatPr defaultColWidth="9.140625" defaultRowHeight="12.75"/>
  <cols>
    <col min="2" max="2" width="16.8515625" style="0" customWidth="1"/>
    <col min="3" max="12" width="7.7109375" style="0" customWidth="1"/>
    <col min="13" max="14" width="8.140625" style="0" bestFit="1" customWidth="1"/>
  </cols>
  <sheetData>
    <row r="1" spans="1:24" ht="24.75" customHeight="1">
      <c r="A1" s="3"/>
      <c r="B1" s="30" t="s">
        <v>23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hidden="1">
      <c r="A2" s="3"/>
      <c r="B2" s="32"/>
      <c r="C2" s="32"/>
      <c r="D2" s="32"/>
      <c r="E2" s="32"/>
      <c r="F2" s="32"/>
      <c r="G2" s="32"/>
      <c r="H2" s="32"/>
      <c r="I2" s="32"/>
      <c r="J2" s="32"/>
      <c r="K2" s="4"/>
      <c r="L2" s="5"/>
      <c r="M2" s="5"/>
      <c r="N2" s="5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hidden="1">
      <c r="A3" s="3"/>
      <c r="B3" s="33"/>
      <c r="C3" s="33"/>
      <c r="D3" s="33"/>
      <c r="E3" s="33"/>
      <c r="F3" s="33"/>
      <c r="G3" s="33"/>
      <c r="H3" s="33"/>
      <c r="I3" s="33"/>
      <c r="J3" s="33"/>
      <c r="K3" s="26"/>
      <c r="L3" s="5"/>
      <c r="M3" s="5"/>
      <c r="N3" s="5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s="3"/>
      <c r="B4" s="25"/>
      <c r="C4" s="6"/>
      <c r="D4" s="6"/>
      <c r="E4" s="34" t="s">
        <v>22</v>
      </c>
      <c r="F4" s="34"/>
      <c r="G4" s="34"/>
      <c r="H4" s="34"/>
      <c r="I4" s="34"/>
      <c r="J4" s="34"/>
      <c r="K4" s="6"/>
      <c r="L4" s="6"/>
      <c r="M4" s="6"/>
      <c r="N4" s="6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.75">
      <c r="A5" s="3"/>
      <c r="B5" s="2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3"/>
      <c r="B6" s="31" t="s">
        <v>18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1" customFormat="1" ht="19.5" customHeight="1">
      <c r="A7" s="3"/>
      <c r="B7" s="7" t="s">
        <v>12</v>
      </c>
      <c r="C7" s="8" t="s">
        <v>0</v>
      </c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8" t="s">
        <v>9</v>
      </c>
      <c r="M7" s="8" t="s">
        <v>10</v>
      </c>
      <c r="N7" s="8" t="s">
        <v>11</v>
      </c>
      <c r="O7" s="2"/>
      <c r="P7" s="3"/>
      <c r="Q7" s="3"/>
      <c r="R7" s="3"/>
      <c r="S7" s="3"/>
      <c r="T7" s="3"/>
      <c r="U7" s="3"/>
      <c r="V7" s="3"/>
      <c r="W7" s="3"/>
      <c r="X7" s="3"/>
    </row>
    <row r="8" spans="1:24" ht="18" customHeight="1">
      <c r="A8" s="3"/>
      <c r="B8" s="9" t="s">
        <v>14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"/>
      <c r="P8" s="3"/>
      <c r="Q8" s="3"/>
      <c r="R8" s="3"/>
      <c r="S8" s="3"/>
      <c r="T8" s="3"/>
      <c r="U8" s="3"/>
      <c r="V8" s="3"/>
      <c r="W8" s="2"/>
      <c r="X8" s="2"/>
    </row>
    <row r="9" spans="1:24" ht="18" customHeight="1">
      <c r="A9" s="3"/>
      <c r="B9" s="17" t="s">
        <v>15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"/>
      <c r="P9" s="3"/>
      <c r="Q9" s="3"/>
      <c r="R9" s="3"/>
      <c r="S9" s="3"/>
      <c r="T9" s="3"/>
      <c r="U9" s="3"/>
      <c r="V9" s="3"/>
      <c r="W9" s="2"/>
      <c r="X9" s="2"/>
    </row>
    <row r="10" spans="1:24" ht="18" customHeight="1">
      <c r="A10" s="3"/>
      <c r="B10" s="17" t="s">
        <v>16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 customHeight="1" thickBot="1">
      <c r="A11" s="3"/>
      <c r="B11" s="17" t="s">
        <v>17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 customHeight="1" thickTop="1">
      <c r="A12" s="3"/>
      <c r="B12" s="19" t="s">
        <v>20</v>
      </c>
      <c r="C12" s="20">
        <f>AVERAGE(C8:C11)</f>
        <v>0</v>
      </c>
      <c r="D12" s="20">
        <f aca="true" t="shared" si="0" ref="D12:N12">AVERAGE(D8:D11)</f>
        <v>0</v>
      </c>
      <c r="E12" s="20">
        <f t="shared" si="0"/>
        <v>0</v>
      </c>
      <c r="F12" s="20">
        <f t="shared" si="0"/>
        <v>0</v>
      </c>
      <c r="G12" s="20">
        <f t="shared" si="0"/>
        <v>0</v>
      </c>
      <c r="H12" s="20">
        <f t="shared" si="0"/>
        <v>0</v>
      </c>
      <c r="I12" s="20">
        <f t="shared" si="0"/>
        <v>0</v>
      </c>
      <c r="J12" s="20">
        <f t="shared" si="0"/>
        <v>0</v>
      </c>
      <c r="K12" s="20">
        <f t="shared" si="0"/>
        <v>0</v>
      </c>
      <c r="L12" s="20">
        <f t="shared" si="0"/>
        <v>0</v>
      </c>
      <c r="M12" s="20">
        <f t="shared" si="0"/>
        <v>0</v>
      </c>
      <c r="N12" s="20">
        <f t="shared" si="0"/>
        <v>0</v>
      </c>
      <c r="O12" s="24"/>
      <c r="P12" s="2"/>
      <c r="Q12" s="2"/>
      <c r="R12" s="2"/>
      <c r="S12" s="2"/>
      <c r="T12" s="2"/>
      <c r="U12" s="2"/>
      <c r="V12" s="2"/>
      <c r="W12" s="2"/>
      <c r="X12" s="2"/>
    </row>
    <row r="13" spans="1:24" ht="18" customHeight="1" thickBot="1">
      <c r="A13" s="3"/>
      <c r="B13" s="21" t="s">
        <v>21</v>
      </c>
      <c r="C13" s="27">
        <v>0</v>
      </c>
      <c r="D13" s="27">
        <v>0</v>
      </c>
      <c r="E13" s="27">
        <v>0</v>
      </c>
      <c r="F13" s="27">
        <v>0</v>
      </c>
      <c r="G13" s="27">
        <v>52.82</v>
      </c>
      <c r="H13" s="27">
        <v>47.7</v>
      </c>
      <c r="I13" s="27">
        <v>44.93</v>
      </c>
      <c r="J13" s="27">
        <v>38.73</v>
      </c>
      <c r="K13" s="27"/>
      <c r="L13" s="27"/>
      <c r="M13" s="27"/>
      <c r="N13" s="27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8" customHeight="1" thickTop="1">
      <c r="A14" s="3"/>
      <c r="B14" s="19" t="s">
        <v>13</v>
      </c>
      <c r="C14" s="20">
        <f>IF(C13=0,"",C13-C12)</f>
      </c>
      <c r="D14" s="20">
        <f>IF(D13="","",D13-D12)</f>
        <v>0</v>
      </c>
      <c r="E14" s="20">
        <f aca="true" t="shared" si="1" ref="E14:N14">IF(E13="","",E13-E12)</f>
        <v>0</v>
      </c>
      <c r="F14" s="20">
        <f t="shared" si="1"/>
        <v>0</v>
      </c>
      <c r="G14" s="20">
        <f t="shared" si="1"/>
        <v>52.82</v>
      </c>
      <c r="H14" s="20">
        <f t="shared" si="1"/>
        <v>47.7</v>
      </c>
      <c r="I14" s="20">
        <f t="shared" si="1"/>
        <v>44.93</v>
      </c>
      <c r="J14" s="20">
        <f t="shared" si="1"/>
        <v>38.73</v>
      </c>
      <c r="K14" s="20">
        <f t="shared" si="1"/>
      </c>
      <c r="L14" s="20">
        <f t="shared" si="1"/>
      </c>
      <c r="M14" s="20">
        <f t="shared" si="1"/>
      </c>
      <c r="N14" s="20">
        <f t="shared" si="1"/>
      </c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8" customHeight="1">
      <c r="A15" s="3"/>
      <c r="B15" s="9" t="s">
        <v>13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" customHeight="1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"/>
      <c r="Q16" s="2"/>
      <c r="R16" s="2"/>
      <c r="S16" s="2"/>
      <c r="T16" s="2"/>
      <c r="U16" s="2"/>
      <c r="V16" s="2"/>
      <c r="W16" s="2"/>
      <c r="X16" s="2"/>
    </row>
    <row r="17" spans="1:24" ht="24.75" customHeight="1">
      <c r="A17" s="3"/>
      <c r="B17" s="31" t="s">
        <v>19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1" customFormat="1" ht="19.5" customHeight="1">
      <c r="A18" s="3"/>
      <c r="B18" s="7" t="s">
        <v>12</v>
      </c>
      <c r="C18" s="8" t="s">
        <v>0</v>
      </c>
      <c r="D18" s="8" t="s">
        <v>1</v>
      </c>
      <c r="E18" s="8" t="s">
        <v>2</v>
      </c>
      <c r="F18" s="8" t="s">
        <v>3</v>
      </c>
      <c r="G18" s="8" t="s">
        <v>4</v>
      </c>
      <c r="H18" s="8" t="s">
        <v>5</v>
      </c>
      <c r="I18" s="8" t="s">
        <v>6</v>
      </c>
      <c r="J18" s="8" t="s">
        <v>7</v>
      </c>
      <c r="K18" s="8" t="s">
        <v>8</v>
      </c>
      <c r="L18" s="8" t="s">
        <v>9</v>
      </c>
      <c r="M18" s="8" t="s">
        <v>10</v>
      </c>
      <c r="N18" s="8" t="s">
        <v>11</v>
      </c>
      <c r="O18" s="2"/>
      <c r="P18" s="3"/>
      <c r="Q18" s="3"/>
      <c r="R18" s="3"/>
      <c r="S18" s="3"/>
      <c r="T18" s="3"/>
      <c r="U18" s="3"/>
      <c r="V18" s="3"/>
      <c r="W18" s="3"/>
      <c r="X18" s="3"/>
    </row>
    <row r="19" spans="1:24" ht="18" customHeight="1">
      <c r="A19" s="3"/>
      <c r="B19" s="9" t="str">
        <f aca="true" t="shared" si="2" ref="B19:C22">B8</f>
        <v>FY 14 Actual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2"/>
      <c r="P19" s="3"/>
      <c r="Q19" s="3"/>
      <c r="R19" s="3"/>
      <c r="S19" s="3"/>
      <c r="T19" s="3"/>
      <c r="U19" s="3"/>
      <c r="V19" s="3"/>
      <c r="W19" s="2"/>
      <c r="X19" s="2"/>
    </row>
    <row r="20" spans="1:24" ht="18" customHeight="1">
      <c r="A20" s="3"/>
      <c r="B20" s="9" t="str">
        <f t="shared" si="2"/>
        <v>FY 15 Actual</v>
      </c>
      <c r="C20" s="18">
        <f t="shared" si="2"/>
        <v>0</v>
      </c>
      <c r="D20" s="10">
        <f>C20+D9</f>
        <v>0</v>
      </c>
      <c r="E20" s="18">
        <f aca="true" t="shared" si="3" ref="E20:N21">D20+E9</f>
        <v>0</v>
      </c>
      <c r="F20" s="18">
        <f t="shared" si="3"/>
        <v>0</v>
      </c>
      <c r="G20" s="18">
        <f t="shared" si="3"/>
        <v>0</v>
      </c>
      <c r="H20" s="18">
        <f t="shared" si="3"/>
        <v>0</v>
      </c>
      <c r="I20" s="18">
        <f t="shared" si="3"/>
        <v>0</v>
      </c>
      <c r="J20" s="18">
        <f t="shared" si="3"/>
        <v>0</v>
      </c>
      <c r="K20" s="18">
        <f t="shared" si="3"/>
        <v>0</v>
      </c>
      <c r="L20" s="18">
        <f t="shared" si="3"/>
        <v>0</v>
      </c>
      <c r="M20" s="18">
        <f t="shared" si="3"/>
        <v>0</v>
      </c>
      <c r="N20" s="18">
        <f t="shared" si="3"/>
        <v>0</v>
      </c>
      <c r="O20" s="2"/>
      <c r="P20" s="3"/>
      <c r="Q20" s="3"/>
      <c r="R20" s="3"/>
      <c r="S20" s="3"/>
      <c r="T20" s="3"/>
      <c r="U20" s="3"/>
      <c r="V20" s="3"/>
      <c r="W20" s="2"/>
      <c r="X20" s="2"/>
    </row>
    <row r="21" spans="1:24" ht="18" customHeight="1">
      <c r="A21" s="3"/>
      <c r="B21" s="17" t="str">
        <f t="shared" si="2"/>
        <v>FY 16 Actual</v>
      </c>
      <c r="C21" s="18">
        <f t="shared" si="2"/>
        <v>0</v>
      </c>
      <c r="D21" s="10">
        <f>C21+D10</f>
        <v>0</v>
      </c>
      <c r="E21" s="18">
        <f t="shared" si="3"/>
        <v>0</v>
      </c>
      <c r="F21" s="18">
        <f t="shared" si="3"/>
        <v>0</v>
      </c>
      <c r="G21" s="18">
        <f t="shared" si="3"/>
        <v>0</v>
      </c>
      <c r="H21" s="18">
        <f t="shared" si="3"/>
        <v>0</v>
      </c>
      <c r="I21" s="18">
        <f t="shared" si="3"/>
        <v>0</v>
      </c>
      <c r="J21" s="18">
        <f t="shared" si="3"/>
        <v>0</v>
      </c>
      <c r="K21" s="18">
        <f t="shared" si="3"/>
        <v>0</v>
      </c>
      <c r="L21" s="18">
        <f t="shared" si="3"/>
        <v>0</v>
      </c>
      <c r="M21" s="18">
        <f t="shared" si="3"/>
        <v>0</v>
      </c>
      <c r="N21" s="18">
        <f t="shared" si="3"/>
        <v>0</v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 customHeight="1" thickBot="1">
      <c r="A22" s="3"/>
      <c r="B22" s="17" t="str">
        <f t="shared" si="2"/>
        <v>FY 17 Actual</v>
      </c>
      <c r="C22" s="18">
        <f t="shared" si="2"/>
        <v>0</v>
      </c>
      <c r="D22" s="18">
        <f aca="true" t="shared" si="4" ref="D22:N22">IF(D11="","",C22+D11)</f>
        <v>0</v>
      </c>
      <c r="E22" s="18">
        <f t="shared" si="4"/>
        <v>0</v>
      </c>
      <c r="F22" s="18">
        <f t="shared" si="4"/>
        <v>0</v>
      </c>
      <c r="G22" s="18">
        <f t="shared" si="4"/>
        <v>0</v>
      </c>
      <c r="H22" s="18">
        <f t="shared" si="4"/>
        <v>0</v>
      </c>
      <c r="I22" s="18">
        <f t="shared" si="4"/>
        <v>0</v>
      </c>
      <c r="J22" s="18">
        <f t="shared" si="4"/>
        <v>0</v>
      </c>
      <c r="K22" s="18">
        <f t="shared" si="4"/>
        <v>0</v>
      </c>
      <c r="L22" s="18">
        <f t="shared" si="4"/>
        <v>0</v>
      </c>
      <c r="M22" s="18">
        <f t="shared" si="4"/>
        <v>0</v>
      </c>
      <c r="N22" s="18">
        <f t="shared" si="4"/>
        <v>0</v>
      </c>
      <c r="O22" s="2"/>
      <c r="P22" s="12"/>
      <c r="Q22" s="2"/>
      <c r="R22" s="2"/>
      <c r="S22" s="2"/>
      <c r="T22" s="2"/>
      <c r="U22" s="2"/>
      <c r="V22" s="2"/>
      <c r="W22" s="2"/>
      <c r="X22" s="2"/>
    </row>
    <row r="23" spans="1:24" ht="18" customHeight="1" thickTop="1">
      <c r="A23" s="3"/>
      <c r="B23" s="19" t="str">
        <f>B12</f>
        <v>AVG FY 15 - 17</v>
      </c>
      <c r="C23" s="20">
        <f>AVERAGE(C19:C22)</f>
        <v>0</v>
      </c>
      <c r="D23" s="20">
        <f aca="true" t="shared" si="5" ref="D23:N23">AVERAGE(D19:D22)</f>
        <v>0</v>
      </c>
      <c r="E23" s="20">
        <f t="shared" si="5"/>
        <v>0</v>
      </c>
      <c r="F23" s="20">
        <f t="shared" si="5"/>
        <v>0</v>
      </c>
      <c r="G23" s="20">
        <f t="shared" si="5"/>
        <v>0</v>
      </c>
      <c r="H23" s="20">
        <f t="shared" si="5"/>
        <v>0</v>
      </c>
      <c r="I23" s="20">
        <f t="shared" si="5"/>
        <v>0</v>
      </c>
      <c r="J23" s="20">
        <f t="shared" si="5"/>
        <v>0</v>
      </c>
      <c r="K23" s="20">
        <f t="shared" si="5"/>
        <v>0</v>
      </c>
      <c r="L23" s="20">
        <f t="shared" si="5"/>
        <v>0</v>
      </c>
      <c r="M23" s="20">
        <f t="shared" si="5"/>
        <v>0</v>
      </c>
      <c r="N23" s="20">
        <f t="shared" si="5"/>
        <v>0</v>
      </c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8" customHeight="1" thickBot="1">
      <c r="A24" s="3"/>
      <c r="B24" s="21" t="str">
        <f>B13</f>
        <v>FY 18 Actual</v>
      </c>
      <c r="C24" s="22">
        <f>C13</f>
        <v>0</v>
      </c>
      <c r="D24" s="22">
        <f>IF(D13="","",C24+D13)</f>
        <v>0</v>
      </c>
      <c r="E24" s="22">
        <f aca="true" t="shared" si="6" ref="E24:N24">IF(E13="","",D24+E13)</f>
        <v>0</v>
      </c>
      <c r="F24" s="22">
        <f t="shared" si="6"/>
        <v>0</v>
      </c>
      <c r="G24" s="22">
        <f t="shared" si="6"/>
        <v>52.82</v>
      </c>
      <c r="H24" s="22">
        <f t="shared" si="6"/>
        <v>100.52000000000001</v>
      </c>
      <c r="I24" s="22">
        <f t="shared" si="6"/>
        <v>145.45000000000002</v>
      </c>
      <c r="J24" s="22">
        <f t="shared" si="6"/>
        <v>184.18</v>
      </c>
      <c r="K24" s="22">
        <f t="shared" si="6"/>
      </c>
      <c r="L24" s="22">
        <f t="shared" si="6"/>
      </c>
      <c r="M24" s="22">
        <f t="shared" si="6"/>
      </c>
      <c r="N24" s="22">
        <f t="shared" si="6"/>
      </c>
      <c r="O24" s="2"/>
      <c r="P24" s="12"/>
      <c r="Q24" s="2"/>
      <c r="R24" s="2"/>
      <c r="S24" s="2"/>
      <c r="T24" s="2"/>
      <c r="U24" s="2"/>
      <c r="V24" s="2"/>
      <c r="W24" s="2"/>
      <c r="X24" s="2"/>
    </row>
    <row r="25" spans="1:24" ht="18" customHeight="1" thickTop="1">
      <c r="A25" s="3"/>
      <c r="B25" s="19" t="str">
        <f>B14</f>
        <v>Deviation from AVG</v>
      </c>
      <c r="C25" s="20">
        <f>IF(C24=0,"",C24-C23)</f>
      </c>
      <c r="D25" s="20">
        <f>IF(D24="","",D24-D23)</f>
        <v>0</v>
      </c>
      <c r="E25" s="20">
        <f aca="true" t="shared" si="7" ref="E25:N25">IF(E24="","",E24-E23)</f>
        <v>0</v>
      </c>
      <c r="F25" s="20">
        <f t="shared" si="7"/>
        <v>0</v>
      </c>
      <c r="G25" s="20">
        <f t="shared" si="7"/>
        <v>52.82</v>
      </c>
      <c r="H25" s="20">
        <f t="shared" si="7"/>
        <v>100.52000000000001</v>
      </c>
      <c r="I25" s="20">
        <f t="shared" si="7"/>
        <v>145.45000000000002</v>
      </c>
      <c r="J25" s="20">
        <f t="shared" si="7"/>
        <v>184.18</v>
      </c>
      <c r="K25" s="20">
        <f t="shared" si="7"/>
      </c>
      <c r="L25" s="20">
        <f t="shared" si="7"/>
      </c>
      <c r="M25" s="20">
        <f t="shared" si="7"/>
      </c>
      <c r="N25" s="20">
        <f t="shared" si="7"/>
      </c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8" customHeight="1">
      <c r="A26" s="3"/>
      <c r="B26" s="9" t="str">
        <f>B15</f>
        <v>Deviation from AVG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" customHeight="1">
      <c r="A27" s="3"/>
      <c r="B27" s="1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24.75" customHeight="1">
      <c r="A28" s="3"/>
      <c r="B28" s="31" t="s">
        <v>19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3"/>
      <c r="B29" s="11"/>
      <c r="C29" s="1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3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3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3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3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3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3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3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3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3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3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3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3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9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6" customHeight="1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</sheetData>
  <sheetProtection/>
  <mergeCells count="9">
    <mergeCell ref="B1:N1"/>
    <mergeCell ref="B6:N6"/>
    <mergeCell ref="B17:N17"/>
    <mergeCell ref="B28:N28"/>
    <mergeCell ref="I2:J2"/>
    <mergeCell ref="B2:H2"/>
    <mergeCell ref="B3:H3"/>
    <mergeCell ref="I3:J3"/>
    <mergeCell ref="E4:J4"/>
  </mergeCells>
  <printOptions horizontalCentered="1"/>
  <pageMargins left="0.5" right="0.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Gingerich</dc:creator>
  <cp:keywords/>
  <dc:description/>
  <cp:lastModifiedBy>Barbara Dillon</cp:lastModifiedBy>
  <cp:lastPrinted>2012-05-14T17:22:40Z</cp:lastPrinted>
  <dcterms:created xsi:type="dcterms:W3CDTF">2003-12-05T13:40:19Z</dcterms:created>
  <dcterms:modified xsi:type="dcterms:W3CDTF">2018-03-12T18:58:44Z</dcterms:modified>
  <cp:category/>
  <cp:version/>
  <cp:contentType/>
  <cp:contentStatus/>
</cp:coreProperties>
</file>