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<sst xmlns="http://schemas.openxmlformats.org/spreadsheetml/2006/main" count="38" uniqueCount="23">
  <si>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</si>
  <si>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</si>
  <si>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</si>
  <si>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</si>
  <si>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</si>
  <si>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</si>
  <si>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</si>
  <si>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</si>
  <si>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</si>
  <si>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</si>
  <si>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</si>
  <si>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</si>
  <si>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</si>
  <si>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</si>
  <si>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</si>
  <si>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</si>
  <si>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</si>
  <si>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</si>
  <si>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</si>
  <si>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</si>
  <si>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</si>
  <si>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</si>
  <si>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Portland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</si>
</sst>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8527312"/>
        <c:axId val="9636945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7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19623642"/>
        <c:axId val="42395051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333.35</v>
      </c>
      <c r="D8" s="27">
        <v>412.32000000000005</v>
      </c>
      <c r="E8" s="27">
        <v>348.01000000000005</v>
      </c>
      <c r="F8" s="27">
        <v>345.23999999999995</v>
      </c>
      <c r="G8" s="27">
        <v>292.2</v>
      </c>
      <c r="H8" s="27">
        <v>297.56000000000006</v>
      </c>
      <c r="I8" s="27">
        <v>318.07</v>
      </c>
      <c r="J8" s="27">
        <v>244.65</v>
      </c>
      <c r="K8" s="27">
        <v>266.42</v>
      </c>
      <c r="L8" s="27">
        <v>339.89000000000004</v>
      </c>
      <c r="M8" s="27">
        <v>364.82</v>
      </c>
      <c r="N8" s="27">
        <v>279.78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315.80999999999995</v>
      </c>
      <c r="D9" s="27">
        <v>324.75</v>
      </c>
      <c r="E9" s="27">
        <v>302.33000000000004</v>
      </c>
      <c r="F9" s="27">
        <v>328.45</v>
      </c>
      <c r="G9" s="27">
        <v>288.90999999999997</v>
      </c>
      <c r="H9" s="27">
        <v>327.7</v>
      </c>
      <c r="I9" s="27">
        <v>280</v>
      </c>
      <c r="J9" s="27">
        <v>220.81</v>
      </c>
      <c r="K9" s="27">
        <v>277.52</v>
      </c>
      <c r="L9" s="27">
        <v>337.01</v>
      </c>
      <c r="M9" s="27">
        <v>311.76</v>
      </c>
      <c r="N9" s="27">
        <v>304.09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345.20000000000005</v>
      </c>
      <c r="D10" s="28">
        <v>283.63</v>
      </c>
      <c r="E10" s="28">
        <v>310.65999999999997</v>
      </c>
      <c r="F10" s="28">
        <v>313.45</v>
      </c>
      <c r="G10" s="28">
        <v>285.1</v>
      </c>
      <c r="H10" s="28">
        <v>331.32</v>
      </c>
      <c r="I10" s="28">
        <v>279.76</v>
      </c>
      <c r="J10" s="28">
        <v>231.33</v>
      </c>
      <c r="K10" s="28">
        <v>272.73</v>
      </c>
      <c r="L10" s="28">
        <v>280.24</v>
      </c>
      <c r="M10" s="28">
        <v>276.8</v>
      </c>
      <c r="N10" s="28">
        <v>299.39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287.69</v>
      </c>
      <c r="D11" s="18">
        <v>343.72</v>
      </c>
      <c r="E11" s="18">
        <v>315.72</v>
      </c>
      <c r="F11" s="18">
        <v>269.59</v>
      </c>
      <c r="G11" s="18">
        <v>306.63</v>
      </c>
      <c r="H11" s="18">
        <v>323.24</v>
      </c>
      <c r="I11" s="18">
        <v>285.48</v>
      </c>
      <c r="J11" s="18">
        <v>249.1</v>
      </c>
      <c r="K11" s="18">
        <v>311.36</v>
      </c>
      <c r="L11" s="18">
        <v>283.75</v>
      </c>
      <c r="M11" s="18">
        <v>298.86</v>
      </c>
      <c r="N11" s="18">
        <v>373.17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320.5125</v>
      </c>
      <c r="D12" s="20">
        <f aca="true" t="shared" si="0" ref="D12:N12">AVERAGE(D8:D11)</f>
        <v>341.105</v>
      </c>
      <c r="E12" s="20">
        <f t="shared" si="0"/>
        <v>319.18000000000006</v>
      </c>
      <c r="F12" s="20">
        <f t="shared" si="0"/>
        <v>314.18249999999995</v>
      </c>
      <c r="G12" s="20">
        <f t="shared" si="0"/>
        <v>293.21</v>
      </c>
      <c r="H12" s="20">
        <f t="shared" si="0"/>
        <v>319.955</v>
      </c>
      <c r="I12" s="20">
        <f t="shared" si="0"/>
        <v>290.8275</v>
      </c>
      <c r="J12" s="20">
        <f t="shared" si="0"/>
        <v>236.47250000000003</v>
      </c>
      <c r="K12" s="20">
        <f t="shared" si="0"/>
        <v>282.00750000000005</v>
      </c>
      <c r="L12" s="20">
        <f t="shared" si="0"/>
        <v>310.2225</v>
      </c>
      <c r="M12" s="20">
        <f t="shared" si="0"/>
        <v>313.05999999999995</v>
      </c>
      <c r="N12" s="20">
        <f t="shared" si="0"/>
        <v>314.10749999999996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287.94</v>
      </c>
      <c r="D13" s="22">
        <v>346.3</v>
      </c>
      <c r="E13" s="22">
        <v>296.05</v>
      </c>
      <c r="F13" s="22">
        <v>298.68</v>
      </c>
      <c r="G13" s="22">
        <v>331.13</v>
      </c>
      <c r="H13" s="22">
        <v>285.02</v>
      </c>
      <c r="I13" s="22">
        <v>270.79</v>
      </c>
      <c r="J13" s="22">
        <v>265.43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-32.57249999999999</v>
      </c>
      <c r="D14" s="20">
        <f>IF(D13="","",D13-D12)</f>
        <v>5.194999999999993</v>
      </c>
      <c r="E14" s="20">
        <f aca="true" t="shared" si="1" ref="E14:N14">IF(E13="","",E13-E12)</f>
        <v>-23.130000000000052</v>
      </c>
      <c r="F14" s="20">
        <f t="shared" si="1"/>
        <v>-15.50249999999994</v>
      </c>
      <c r="G14" s="20">
        <f t="shared" si="1"/>
        <v>37.920000000000016</v>
      </c>
      <c r="H14" s="20">
        <f t="shared" si="1"/>
        <v>-34.935</v>
      </c>
      <c r="I14" s="20">
        <f t="shared" si="1"/>
        <v>-20.037499999999966</v>
      </c>
      <c r="J14" s="20">
        <f t="shared" si="1"/>
        <v>28.957499999999982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-0.1016263016263016</v>
      </c>
      <c r="D15" s="23">
        <f>IF(D13="","",D14/D12)</f>
        <v>0.015229914542442923</v>
      </c>
      <c r="E15" s="23">
        <f aca="true" t="shared" si="2" ref="E15:N15">IF(E13="","",E14/E12)</f>
        <v>-0.0724669465505359</v>
      </c>
      <c r="F15" s="23">
        <f t="shared" si="2"/>
        <v>-0.04934234083693377</v>
      </c>
      <c r="G15" s="23">
        <f t="shared" si="2"/>
        <v>0.12932710344121967</v>
      </c>
      <c r="H15" s="23">
        <f t="shared" si="2"/>
        <v>-0.109187229454142</v>
      </c>
      <c r="I15" s="23">
        <f t="shared" si="2"/>
        <v>-0.06889823005045935</v>
      </c>
      <c r="J15" s="23">
        <f t="shared" si="2"/>
        <v>0.12245609954645881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333.35</v>
      </c>
      <c r="D19" s="10">
        <f>C19+D8</f>
        <v>745.6700000000001</v>
      </c>
      <c r="E19" s="10">
        <f aca="true" t="shared" si="4" ref="E19:N19">D19+E8</f>
        <v>1093.68</v>
      </c>
      <c r="F19" s="10">
        <f t="shared" si="4"/>
        <v>1438.92</v>
      </c>
      <c r="G19" s="10">
        <f t="shared" si="4"/>
        <v>1731.1200000000001</v>
      </c>
      <c r="H19" s="10">
        <f t="shared" si="4"/>
        <v>2028.6800000000003</v>
      </c>
      <c r="I19" s="10">
        <f t="shared" si="4"/>
        <v>2346.7500000000005</v>
      </c>
      <c r="J19" s="10">
        <f t="shared" si="4"/>
        <v>2591.4000000000005</v>
      </c>
      <c r="K19" s="10">
        <f t="shared" si="4"/>
        <v>2857.8200000000006</v>
      </c>
      <c r="L19" s="10">
        <f t="shared" si="4"/>
        <v>3197.7100000000005</v>
      </c>
      <c r="M19" s="10">
        <f t="shared" si="4"/>
        <v>3562.5300000000007</v>
      </c>
      <c r="N19" s="10">
        <f t="shared" si="4"/>
        <v>3842.3100000000004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315.80999999999995</v>
      </c>
      <c r="D20" s="10">
        <f>C20+D9</f>
        <v>640.56</v>
      </c>
      <c r="E20" s="10">
        <f aca="true" t="shared" si="5" ref="E20:N20">D20+E9</f>
        <v>942.89</v>
      </c>
      <c r="F20" s="10">
        <f t="shared" si="5"/>
        <v>1271.34</v>
      </c>
      <c r="G20" s="10">
        <f t="shared" si="5"/>
        <v>1560.25</v>
      </c>
      <c r="H20" s="10">
        <f t="shared" si="5"/>
        <v>1887.95</v>
      </c>
      <c r="I20" s="10">
        <f t="shared" si="5"/>
        <v>2167.95</v>
      </c>
      <c r="J20" s="10">
        <f t="shared" si="5"/>
        <v>2388.7599999999998</v>
      </c>
      <c r="K20" s="10">
        <f t="shared" si="5"/>
        <v>2666.2799999999997</v>
      </c>
      <c r="L20" s="10">
        <f t="shared" si="5"/>
        <v>3003.29</v>
      </c>
      <c r="M20" s="10">
        <f t="shared" si="5"/>
        <v>3315.05</v>
      </c>
      <c r="N20" s="10">
        <f t="shared" si="5"/>
        <v>3619.1400000000003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345.20000000000005</v>
      </c>
      <c r="D21" s="10">
        <f>C21+D10</f>
        <v>628.83</v>
      </c>
      <c r="E21" s="18">
        <f aca="true" t="shared" si="6" ref="E21:N21">D21+E10</f>
        <v>939.49</v>
      </c>
      <c r="F21" s="18">
        <f t="shared" si="6"/>
        <v>1252.94</v>
      </c>
      <c r="G21" s="18">
        <f t="shared" si="6"/>
        <v>1538.04</v>
      </c>
      <c r="H21" s="18">
        <f t="shared" si="6"/>
        <v>1869.36</v>
      </c>
      <c r="I21" s="18">
        <f t="shared" si="6"/>
        <v>2149.12</v>
      </c>
      <c r="J21" s="18">
        <f t="shared" si="6"/>
        <v>2380.45</v>
      </c>
      <c r="K21" s="18">
        <f t="shared" si="6"/>
        <v>2653.18</v>
      </c>
      <c r="L21" s="18">
        <f t="shared" si="6"/>
        <v>2933.42</v>
      </c>
      <c r="M21" s="18">
        <f t="shared" si="6"/>
        <v>3210.2200000000003</v>
      </c>
      <c r="N21" s="18">
        <f t="shared" si="6"/>
        <v>3509.61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287.69</v>
      </c>
      <c r="D22" s="18">
        <f aca="true" t="shared" si="7" ref="D22:N22">IF(D11="","",C22+D11)</f>
        <v>631.4100000000001</v>
      </c>
      <c r="E22" s="18">
        <f t="shared" si="7"/>
        <v>947.1300000000001</v>
      </c>
      <c r="F22" s="18">
        <f t="shared" si="7"/>
        <v>1216.72</v>
      </c>
      <c r="G22" s="18">
        <f t="shared" si="7"/>
        <v>1523.35</v>
      </c>
      <c r="H22" s="18">
        <f t="shared" si="7"/>
        <v>1846.59</v>
      </c>
      <c r="I22" s="18">
        <f t="shared" si="7"/>
        <v>2132.0699999999997</v>
      </c>
      <c r="J22" s="18">
        <f t="shared" si="7"/>
        <v>2381.1699999999996</v>
      </c>
      <c r="K22" s="18">
        <f t="shared" si="7"/>
        <v>2692.5299999999997</v>
      </c>
      <c r="L22" s="18">
        <f t="shared" si="7"/>
        <v>2976.2799999999997</v>
      </c>
      <c r="M22" s="18">
        <f t="shared" si="7"/>
        <v>3275.14</v>
      </c>
      <c r="N22" s="18">
        <f t="shared" si="7"/>
        <v>3648.31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320.5125</v>
      </c>
      <c r="D23" s="20">
        <f aca="true" t="shared" si="8" ref="D23:N23">AVERAGE(D19:D22)</f>
        <v>661.6175000000001</v>
      </c>
      <c r="E23" s="20">
        <f t="shared" si="8"/>
        <v>980.7975000000001</v>
      </c>
      <c r="F23" s="20">
        <f t="shared" si="8"/>
        <v>1294.98</v>
      </c>
      <c r="G23" s="20">
        <f t="shared" si="8"/>
        <v>1588.19</v>
      </c>
      <c r="H23" s="20">
        <f t="shared" si="8"/>
        <v>1908.145</v>
      </c>
      <c r="I23" s="20">
        <f t="shared" si="8"/>
        <v>2198.9725</v>
      </c>
      <c r="J23" s="20">
        <f t="shared" si="8"/>
        <v>2435.4449999999997</v>
      </c>
      <c r="K23" s="20">
        <f t="shared" si="8"/>
        <v>2717.4525000000003</v>
      </c>
      <c r="L23" s="20">
        <f t="shared" si="8"/>
        <v>3027.675</v>
      </c>
      <c r="M23" s="20">
        <f t="shared" si="8"/>
        <v>3340.735</v>
      </c>
      <c r="N23" s="20">
        <f t="shared" si="8"/>
        <v>3654.8425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287.94</v>
      </c>
      <c r="D24" s="22">
        <f>IF(D13="","",C24+D13)</f>
        <v>634.24</v>
      </c>
      <c r="E24" s="22">
        <f aca="true" t="shared" si="9" ref="E24:N24">IF(E13="","",D24+E13)</f>
        <v>930.29</v>
      </c>
      <c r="F24" s="22">
        <f t="shared" si="9"/>
        <v>1228.97</v>
      </c>
      <c r="G24" s="22">
        <f t="shared" si="9"/>
        <v>1560.1</v>
      </c>
      <c r="H24" s="22">
        <f t="shared" si="9"/>
        <v>1845.12</v>
      </c>
      <c r="I24" s="22">
        <f t="shared" si="9"/>
        <v>2115.91</v>
      </c>
      <c r="J24" s="22">
        <f t="shared" si="9"/>
        <v>2381.3399999999997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-32.57249999999999</v>
      </c>
      <c r="D25" s="20">
        <f>IF(D24="","",D24-D23)</f>
        <v>-27.377500000000055</v>
      </c>
      <c r="E25" s="20">
        <f aca="true" t="shared" si="10" ref="E25:N25">IF(E24="","",E24-E23)</f>
        <v>-50.507500000000164</v>
      </c>
      <c r="F25" s="20">
        <f t="shared" si="10"/>
        <v>-66.00999999999999</v>
      </c>
      <c r="G25" s="20">
        <f t="shared" si="10"/>
        <v>-28.090000000000146</v>
      </c>
      <c r="H25" s="20">
        <f t="shared" si="10"/>
        <v>-63.02500000000009</v>
      </c>
      <c r="I25" s="20">
        <f t="shared" si="10"/>
        <v>-83.0625</v>
      </c>
      <c r="J25" s="20">
        <f t="shared" si="10"/>
        <v>-54.10500000000002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-0.1016263016263016</v>
      </c>
      <c r="D26" s="23">
        <f>IF(D24="","",D25/D23)</f>
        <v>-0.041379649117503775</v>
      </c>
      <c r="E26" s="23">
        <f aca="true" t="shared" si="11" ref="E26:N26">IF(E24="","",E25/E23)</f>
        <v>-0.051496358830441714</v>
      </c>
      <c r="F26" s="23">
        <f t="shared" si="11"/>
        <v>-0.050973760212512924</v>
      </c>
      <c r="G26" s="23">
        <f t="shared" si="11"/>
        <v>-0.017686800697649618</v>
      </c>
      <c r="H26" s="23">
        <f t="shared" si="11"/>
        <v>-0.03302946054938178</v>
      </c>
      <c r="I26" s="23">
        <f t="shared" si="11"/>
        <v>-0.03777332367730838</v>
      </c>
      <c r="J26" s="23">
        <f t="shared" si="11"/>
        <v>-0.022215652580945176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2018-03-12T18:50:58Z</dcterms:modified>
  <cp:category/>
  <cp:version/>
  <cp:contentType/>
  <cp:contentStatus/>
</cp:coreProperties>
</file>