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<sst xmlns="http://schemas.openxmlformats.org/spreadsheetml/2006/main" count="38" uniqueCount="23">
  <si>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</si>
  <si>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</si>
  <si>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</si>
  <si>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</si>
  <si>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</si>
  <si>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</si>
  <si>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</si>
  <si>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</si>
  <si>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</si>
  <si>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</si>
  <si>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</si>
  <si>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</si>
  <si>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</si>
  <si>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</si>
  <si>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</si>
  <si>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</si>
  <si>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</si>
  <si>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</si>
  <si>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</si>
  <si>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</si>
  <si>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</si>
  <si>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</si>
  <si>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Hartford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</si>
</sst>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51540890"/>
        <c:axId val="6121482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51540890"/>
        <c:axId val="61214827"/>
      </c:lineChart>
      <c:catAx>
        <c:axId val="5154089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0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14062532"/>
        <c:axId val="59453925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062532"/>
        <c:axId val="59453925"/>
      </c:lineChart>
      <c:catAx>
        <c:axId val="140625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2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8101.85</v>
      </c>
      <c r="D8" s="27">
        <v>7881.83</v>
      </c>
      <c r="E8" s="27">
        <v>7363.88</v>
      </c>
      <c r="F8" s="27">
        <v>7888.27</v>
      </c>
      <c r="G8" s="27">
        <v>6857.17</v>
      </c>
      <c r="H8" s="27">
        <v>6973.21</v>
      </c>
      <c r="I8" s="27">
        <v>6690.92</v>
      </c>
      <c r="J8" s="27">
        <v>5783.21</v>
      </c>
      <c r="K8" s="27">
        <v>6978.63</v>
      </c>
      <c r="L8" s="27">
        <v>8119.69</v>
      </c>
      <c r="M8" s="27">
        <v>8526.91</v>
      </c>
      <c r="N8" s="27">
        <v>7524.03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7840.2</v>
      </c>
      <c r="D9" s="27">
        <v>7252.3</v>
      </c>
      <c r="E9" s="27">
        <v>7310.12</v>
      </c>
      <c r="F9" s="27">
        <v>7684.99</v>
      </c>
      <c r="G9" s="27">
        <v>6563.3</v>
      </c>
      <c r="H9" s="27">
        <v>7331.31</v>
      </c>
      <c r="I9" s="27">
        <v>6173.88</v>
      </c>
      <c r="J9" s="27">
        <v>5598.49</v>
      </c>
      <c r="K9" s="27">
        <v>7067.49</v>
      </c>
      <c r="L9" s="27">
        <v>7699.25</v>
      </c>
      <c r="M9" s="27">
        <v>7181.28</v>
      </c>
      <c r="N9" s="27">
        <v>7730.24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7425</v>
      </c>
      <c r="D10" s="28">
        <v>6892</v>
      </c>
      <c r="E10" s="28">
        <v>7011</v>
      </c>
      <c r="F10" s="28">
        <v>7320</v>
      </c>
      <c r="G10" s="28">
        <v>6923</v>
      </c>
      <c r="H10" s="28">
        <v>7558</v>
      </c>
      <c r="I10" s="28">
        <v>6229</v>
      </c>
      <c r="J10" s="28">
        <v>6320</v>
      </c>
      <c r="K10" s="28">
        <v>7326</v>
      </c>
      <c r="L10" s="28">
        <v>6843</v>
      </c>
      <c r="M10" s="28">
        <v>7048</v>
      </c>
      <c r="N10" s="28">
        <v>7532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6657.59</v>
      </c>
      <c r="D11" s="18">
        <v>7440.14</v>
      </c>
      <c r="E11" s="18">
        <v>7082.66</v>
      </c>
      <c r="F11" s="18">
        <v>6982.98</v>
      </c>
      <c r="G11" s="18">
        <v>7166.41</v>
      </c>
      <c r="H11" s="18">
        <v>6981.51</v>
      </c>
      <c r="I11" s="18">
        <v>6787.9</v>
      </c>
      <c r="J11" s="18">
        <v>5912.77</v>
      </c>
      <c r="K11" s="18">
        <v>6834.74</v>
      </c>
      <c r="L11" s="18">
        <v>6969.83</v>
      </c>
      <c r="M11" s="18">
        <v>7886.27</v>
      </c>
      <c r="N11" s="18">
        <v>7652.05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7506.16</v>
      </c>
      <c r="D12" s="20">
        <f aca="true" t="shared" si="0" ref="D12:N12">AVERAGE(D8:D11)</f>
        <v>7366.5675</v>
      </c>
      <c r="E12" s="20">
        <f t="shared" si="0"/>
        <v>7191.915</v>
      </c>
      <c r="F12" s="20">
        <f t="shared" si="0"/>
        <v>7469.06</v>
      </c>
      <c r="G12" s="20">
        <f t="shared" si="0"/>
        <v>6877.47</v>
      </c>
      <c r="H12" s="20">
        <f t="shared" si="0"/>
        <v>7211.0075</v>
      </c>
      <c r="I12" s="20">
        <f t="shared" si="0"/>
        <v>6470.424999999999</v>
      </c>
      <c r="J12" s="20">
        <f t="shared" si="0"/>
        <v>5903.6175</v>
      </c>
      <c r="K12" s="20">
        <f t="shared" si="0"/>
        <v>7051.715</v>
      </c>
      <c r="L12" s="20">
        <f t="shared" si="0"/>
        <v>7407.942499999999</v>
      </c>
      <c r="M12" s="20">
        <f t="shared" si="0"/>
        <v>7660.615</v>
      </c>
      <c r="N12" s="20">
        <f t="shared" si="0"/>
        <v>7609.58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6958.52</v>
      </c>
      <c r="D13" s="22">
        <v>7427.3</v>
      </c>
      <c r="E13" s="22">
        <v>6766.4</v>
      </c>
      <c r="F13" s="22">
        <v>7417.09</v>
      </c>
      <c r="G13" s="22">
        <v>7471.48</v>
      </c>
      <c r="H13" s="22">
        <v>6361.37</v>
      </c>
      <c r="I13" s="22">
        <v>6742.99</v>
      </c>
      <c r="J13" s="22">
        <v>6214.45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-547.6399999999994</v>
      </c>
      <c r="D14" s="20">
        <f>IF(D13="","",D13-D12)</f>
        <v>60.73250000000007</v>
      </c>
      <c r="E14" s="20">
        <f aca="true" t="shared" si="1" ref="E14:N14">IF(E13="","",E13-E12)</f>
        <v>-425.5150000000003</v>
      </c>
      <c r="F14" s="20">
        <f t="shared" si="1"/>
        <v>-51.970000000000255</v>
      </c>
      <c r="G14" s="20">
        <f t="shared" si="1"/>
        <v>594.0099999999993</v>
      </c>
      <c r="H14" s="20">
        <f t="shared" si="1"/>
        <v>-849.6374999999998</v>
      </c>
      <c r="I14" s="20">
        <f t="shared" si="1"/>
        <v>272.5650000000005</v>
      </c>
      <c r="J14" s="20">
        <f t="shared" si="1"/>
        <v>310.8324999999995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-0.0729587432189028</v>
      </c>
      <c r="D15" s="23">
        <f>IF(D13="","",D14/D12)</f>
        <v>0.008244341750754346</v>
      </c>
      <c r="E15" s="23">
        <f aca="true" t="shared" si="2" ref="E15:N15">IF(E13="","",E14/E12)</f>
        <v>-0.05916574375531417</v>
      </c>
      <c r="F15" s="23">
        <f t="shared" si="2"/>
        <v>-0.006958037557604337</v>
      </c>
      <c r="G15" s="23">
        <f t="shared" si="2"/>
        <v>0.08637042400766551</v>
      </c>
      <c r="H15" s="23">
        <f t="shared" si="2"/>
        <v>-0.11782507506752696</v>
      </c>
      <c r="I15" s="23">
        <f t="shared" si="2"/>
        <v>0.042124744510600234</v>
      </c>
      <c r="J15" s="23">
        <f t="shared" si="2"/>
        <v>0.052651192256273294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8101.85</v>
      </c>
      <c r="D19" s="10">
        <f>C19+D8</f>
        <v>15983.68</v>
      </c>
      <c r="E19" s="10">
        <f aca="true" t="shared" si="4" ref="E19:N19">D19+E8</f>
        <v>23347.56</v>
      </c>
      <c r="F19" s="10">
        <f t="shared" si="4"/>
        <v>31235.83</v>
      </c>
      <c r="G19" s="10">
        <f t="shared" si="4"/>
        <v>38093</v>
      </c>
      <c r="H19" s="10">
        <f t="shared" si="4"/>
        <v>45066.21</v>
      </c>
      <c r="I19" s="10">
        <f t="shared" si="4"/>
        <v>51757.13</v>
      </c>
      <c r="J19" s="10">
        <f t="shared" si="4"/>
        <v>57540.34</v>
      </c>
      <c r="K19" s="10">
        <f t="shared" si="4"/>
        <v>64518.969999999994</v>
      </c>
      <c r="L19" s="10">
        <f t="shared" si="4"/>
        <v>72638.65999999999</v>
      </c>
      <c r="M19" s="10">
        <f t="shared" si="4"/>
        <v>81165.56999999999</v>
      </c>
      <c r="N19" s="10">
        <f t="shared" si="4"/>
        <v>88689.59999999999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7840.2</v>
      </c>
      <c r="D20" s="10">
        <f>C20+D9</f>
        <v>15092.5</v>
      </c>
      <c r="E20" s="10">
        <f aca="true" t="shared" si="5" ref="E20:N20">D20+E9</f>
        <v>22402.62</v>
      </c>
      <c r="F20" s="10">
        <f t="shared" si="5"/>
        <v>30087.61</v>
      </c>
      <c r="G20" s="10">
        <f t="shared" si="5"/>
        <v>36650.91</v>
      </c>
      <c r="H20" s="10">
        <f t="shared" si="5"/>
        <v>43982.22</v>
      </c>
      <c r="I20" s="10">
        <f t="shared" si="5"/>
        <v>50156.1</v>
      </c>
      <c r="J20" s="10">
        <f t="shared" si="5"/>
        <v>55754.59</v>
      </c>
      <c r="K20" s="10">
        <f t="shared" si="5"/>
        <v>62822.079999999994</v>
      </c>
      <c r="L20" s="10">
        <f t="shared" si="5"/>
        <v>70521.32999999999</v>
      </c>
      <c r="M20" s="10">
        <f t="shared" si="5"/>
        <v>77702.60999999999</v>
      </c>
      <c r="N20" s="10">
        <f t="shared" si="5"/>
        <v>85432.84999999999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7425</v>
      </c>
      <c r="D21" s="10">
        <f>C21+D10</f>
        <v>14317</v>
      </c>
      <c r="E21" s="18">
        <f aca="true" t="shared" si="6" ref="E21:N21">D21+E10</f>
        <v>21328</v>
      </c>
      <c r="F21" s="18">
        <f t="shared" si="6"/>
        <v>28648</v>
      </c>
      <c r="G21" s="18">
        <f t="shared" si="6"/>
        <v>35571</v>
      </c>
      <c r="H21" s="18">
        <f t="shared" si="6"/>
        <v>43129</v>
      </c>
      <c r="I21" s="18">
        <f t="shared" si="6"/>
        <v>49358</v>
      </c>
      <c r="J21" s="18">
        <f t="shared" si="6"/>
        <v>55678</v>
      </c>
      <c r="K21" s="18">
        <f t="shared" si="6"/>
        <v>63004</v>
      </c>
      <c r="L21" s="18">
        <f t="shared" si="6"/>
        <v>69847</v>
      </c>
      <c r="M21" s="18">
        <f t="shared" si="6"/>
        <v>76895</v>
      </c>
      <c r="N21" s="18">
        <f t="shared" si="6"/>
        <v>84427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6657.59</v>
      </c>
      <c r="D22" s="18">
        <f aca="true" t="shared" si="7" ref="D22:N22">IF(D11="","",C22+D11)</f>
        <v>14097.73</v>
      </c>
      <c r="E22" s="18">
        <f t="shared" si="7"/>
        <v>21180.39</v>
      </c>
      <c r="F22" s="18">
        <f t="shared" si="7"/>
        <v>28163.37</v>
      </c>
      <c r="G22" s="18">
        <f t="shared" si="7"/>
        <v>35329.78</v>
      </c>
      <c r="H22" s="18">
        <f t="shared" si="7"/>
        <v>42311.29</v>
      </c>
      <c r="I22" s="18">
        <f t="shared" si="7"/>
        <v>49099.19</v>
      </c>
      <c r="J22" s="18">
        <f t="shared" si="7"/>
        <v>55011.96000000001</v>
      </c>
      <c r="K22" s="18">
        <f t="shared" si="7"/>
        <v>61846.700000000004</v>
      </c>
      <c r="L22" s="18">
        <f t="shared" si="7"/>
        <v>68816.53</v>
      </c>
      <c r="M22" s="18">
        <f t="shared" si="7"/>
        <v>76702.8</v>
      </c>
      <c r="N22" s="18">
        <f t="shared" si="7"/>
        <v>84354.85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7506.16</v>
      </c>
      <c r="D23" s="20">
        <f aca="true" t="shared" si="8" ref="D23:N23">AVERAGE(D19:D22)</f>
        <v>14872.7275</v>
      </c>
      <c r="E23" s="20">
        <f t="shared" si="8"/>
        <v>22064.642499999998</v>
      </c>
      <c r="F23" s="20">
        <f t="shared" si="8"/>
        <v>29533.7025</v>
      </c>
      <c r="G23" s="20">
        <f t="shared" si="8"/>
        <v>36411.1725</v>
      </c>
      <c r="H23" s="20">
        <f t="shared" si="8"/>
        <v>43622.18</v>
      </c>
      <c r="I23" s="20">
        <f t="shared" si="8"/>
        <v>50092.604999999996</v>
      </c>
      <c r="J23" s="20">
        <f t="shared" si="8"/>
        <v>55996.2225</v>
      </c>
      <c r="K23" s="20">
        <f t="shared" si="8"/>
        <v>63047.9375</v>
      </c>
      <c r="L23" s="20">
        <f t="shared" si="8"/>
        <v>70455.88</v>
      </c>
      <c r="M23" s="20">
        <f t="shared" si="8"/>
        <v>78116.495</v>
      </c>
      <c r="N23" s="20">
        <f t="shared" si="8"/>
        <v>85726.075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6958.52</v>
      </c>
      <c r="D24" s="22">
        <f>IF(D13="","",C24+D13)</f>
        <v>14385.82</v>
      </c>
      <c r="E24" s="22">
        <f aca="true" t="shared" si="9" ref="E24:N24">IF(E13="","",D24+E13)</f>
        <v>21152.22</v>
      </c>
      <c r="F24" s="22">
        <f t="shared" si="9"/>
        <v>28569.31</v>
      </c>
      <c r="G24" s="22">
        <f t="shared" si="9"/>
        <v>36040.79</v>
      </c>
      <c r="H24" s="22">
        <f t="shared" si="9"/>
        <v>42402.16</v>
      </c>
      <c r="I24" s="22">
        <f t="shared" si="9"/>
        <v>49145.15</v>
      </c>
      <c r="J24" s="22">
        <f t="shared" si="9"/>
        <v>55359.6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-547.6399999999994</v>
      </c>
      <c r="D25" s="20">
        <f>IF(D24="","",D24-D23)</f>
        <v>-486.90750000000116</v>
      </c>
      <c r="E25" s="20">
        <f aca="true" t="shared" si="10" ref="E25:N25">IF(E24="","",E24-E23)</f>
        <v>-912.422499999997</v>
      </c>
      <c r="F25" s="20">
        <f t="shared" si="10"/>
        <v>-964.3924999999981</v>
      </c>
      <c r="G25" s="20">
        <f t="shared" si="10"/>
        <v>-370.3824999999997</v>
      </c>
      <c r="H25" s="20">
        <f t="shared" si="10"/>
        <v>-1220.0199999999968</v>
      </c>
      <c r="I25" s="20">
        <f t="shared" si="10"/>
        <v>-947.4549999999945</v>
      </c>
      <c r="J25" s="20">
        <f t="shared" si="10"/>
        <v>-636.622500000005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-0.0729587432189028</v>
      </c>
      <c r="D26" s="23">
        <f>IF(D24="","",D25/D23)</f>
        <v>-0.03273827883957405</v>
      </c>
      <c r="E26" s="23">
        <f aca="true" t="shared" si="11" ref="E26:N26">IF(E24="","",E25/E23)</f>
        <v>-0.04135224488681369</v>
      </c>
      <c r="F26" s="23">
        <f t="shared" si="11"/>
        <v>-0.03265396541459704</v>
      </c>
      <c r="G26" s="23">
        <f t="shared" si="11"/>
        <v>-0.010172221177442164</v>
      </c>
      <c r="H26" s="23">
        <f t="shared" si="11"/>
        <v>-0.027967882393773003</v>
      </c>
      <c r="I26" s="23">
        <f t="shared" si="11"/>
        <v>-0.018914069252337636</v>
      </c>
      <c r="J26" s="23">
        <f t="shared" si="11"/>
        <v>-0.011369025830269263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2018-03-12T18:46:11Z</dcterms:modified>
  <cp:category/>
  <cp:version/>
  <cp:contentType/>
  <cp:contentStatus/>
</cp:coreProperties>
</file>