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<sst xmlns="http://schemas.openxmlformats.org/spreadsheetml/2006/main" count="38" uniqueCount="23">
  <si>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</si>
  <si>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</si>
  <si>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</si>
  <si>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</si>
  <si>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</si>
  <si>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</si>
  <si>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</si>
  <si>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</si>
  <si>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</si>
  <si>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</si>
  <si>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</si>
  <si>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</si>
  <si>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</si>
  <si>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</si>
  <si>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</si>
  <si>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</si>
  <si>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</si>
  <si>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</si>
  <si>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</si>
  <si>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</si>
  <si>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</si>
  <si>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</si>
  <si>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Farmington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</si>
</sst>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40412424"/>
        <c:axId val="28167497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auto val="1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52180882"/>
        <c:axId val="66974755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1373.89</v>
      </c>
      <c r="D8" s="27">
        <v>1331.85</v>
      </c>
      <c r="E8" s="27">
        <v>1254.64</v>
      </c>
      <c r="F8" s="27">
        <v>1359.37</v>
      </c>
      <c r="G8" s="27">
        <v>1231.93</v>
      </c>
      <c r="H8" s="27">
        <v>1311.73</v>
      </c>
      <c r="I8" s="27">
        <v>1211.88</v>
      </c>
      <c r="J8" s="27">
        <v>1018.75</v>
      </c>
      <c r="K8" s="27">
        <v>1101.57</v>
      </c>
      <c r="L8" s="27">
        <v>1293.53</v>
      </c>
      <c r="M8" s="27">
        <v>1387.22</v>
      </c>
      <c r="N8" s="27">
        <v>1302.66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1340.66</v>
      </c>
      <c r="D9" s="27">
        <v>1162.35</v>
      </c>
      <c r="E9" s="27">
        <v>1237.95</v>
      </c>
      <c r="F9" s="27">
        <v>1353.52</v>
      </c>
      <c r="G9" s="27">
        <v>1132.41</v>
      </c>
      <c r="H9" s="27">
        <v>1268.65</v>
      </c>
      <c r="I9" s="27">
        <v>1071.31</v>
      </c>
      <c r="J9" s="27">
        <v>995.81</v>
      </c>
      <c r="K9" s="27">
        <v>1104.21</v>
      </c>
      <c r="L9" s="27">
        <v>1193.6</v>
      </c>
      <c r="M9" s="27">
        <v>1144.43</v>
      </c>
      <c r="N9" s="27">
        <v>1324.07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1239.78</v>
      </c>
      <c r="D10" s="28">
        <v>1179.71</v>
      </c>
      <c r="E10" s="28">
        <v>1210.72</v>
      </c>
      <c r="F10" s="28">
        <v>1241.05</v>
      </c>
      <c r="G10" s="28">
        <v>1241.93</v>
      </c>
      <c r="H10" s="28">
        <v>1306.59</v>
      </c>
      <c r="I10" s="28">
        <v>1115.59</v>
      </c>
      <c r="J10" s="28">
        <v>1107.38</v>
      </c>
      <c r="K10" s="28">
        <v>1194.52</v>
      </c>
      <c r="L10" s="28">
        <v>1205.63</v>
      </c>
      <c r="M10" s="28">
        <v>1316.14</v>
      </c>
      <c r="N10" s="28">
        <v>1302.17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1153.06</v>
      </c>
      <c r="D11" s="18">
        <v>1341.58</v>
      </c>
      <c r="E11" s="18">
        <v>1262.83</v>
      </c>
      <c r="F11" s="18">
        <v>1254.97</v>
      </c>
      <c r="G11" s="18">
        <v>1266.22</v>
      </c>
      <c r="H11" s="18">
        <v>1221.33</v>
      </c>
      <c r="I11" s="18">
        <v>1201.78</v>
      </c>
      <c r="J11" s="18">
        <v>996.32</v>
      </c>
      <c r="K11" s="18">
        <v>1168.41</v>
      </c>
      <c r="L11" s="18">
        <v>1196.45</v>
      </c>
      <c r="M11" s="18">
        <v>1381.9</v>
      </c>
      <c r="N11" s="18">
        <v>1344.89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1276.8474999999999</v>
      </c>
      <c r="D12" s="20">
        <f aca="true" t="shared" si="0" ref="D12:N12">AVERAGE(D8:D11)</f>
        <v>1253.8725</v>
      </c>
      <c r="E12" s="20">
        <f t="shared" si="0"/>
        <v>1241.535</v>
      </c>
      <c r="F12" s="20">
        <f t="shared" si="0"/>
        <v>1302.2275</v>
      </c>
      <c r="G12" s="20">
        <f t="shared" si="0"/>
        <v>1218.1225000000002</v>
      </c>
      <c r="H12" s="20">
        <f t="shared" si="0"/>
        <v>1277.075</v>
      </c>
      <c r="I12" s="20">
        <f t="shared" si="0"/>
        <v>1150.1399999999999</v>
      </c>
      <c r="J12" s="20">
        <f t="shared" si="0"/>
        <v>1029.565</v>
      </c>
      <c r="K12" s="20">
        <f t="shared" si="0"/>
        <v>1142.1775</v>
      </c>
      <c r="L12" s="20">
        <f t="shared" si="0"/>
        <v>1222.3025</v>
      </c>
      <c r="M12" s="20">
        <f t="shared" si="0"/>
        <v>1307.4225000000001</v>
      </c>
      <c r="N12" s="20">
        <f t="shared" si="0"/>
        <v>1318.4475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1215.07</v>
      </c>
      <c r="D13" s="22">
        <v>1338.51</v>
      </c>
      <c r="E13" s="22">
        <v>1232.95</v>
      </c>
      <c r="F13" s="22">
        <v>1274.88</v>
      </c>
      <c r="G13" s="22">
        <v>1340.84</v>
      </c>
      <c r="H13" s="22">
        <v>1183.1</v>
      </c>
      <c r="I13" s="22">
        <v>1231.16</v>
      </c>
      <c r="J13" s="22">
        <v>1076.56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-61.77749999999992</v>
      </c>
      <c r="D14" s="20">
        <f>IF(D13="","",D13-D12)</f>
        <v>84.63750000000005</v>
      </c>
      <c r="E14" s="20">
        <f aca="true" t="shared" si="1" ref="E14:N14">IF(E13="","",E13-E12)</f>
        <v>-8.585000000000036</v>
      </c>
      <c r="F14" s="20">
        <f t="shared" si="1"/>
        <v>-27.347499999999854</v>
      </c>
      <c r="G14" s="20">
        <f t="shared" si="1"/>
        <v>122.71749999999975</v>
      </c>
      <c r="H14" s="20">
        <f t="shared" si="1"/>
        <v>-93.97500000000014</v>
      </c>
      <c r="I14" s="20">
        <f t="shared" si="1"/>
        <v>81.02000000000021</v>
      </c>
      <c r="J14" s="20">
        <f t="shared" si="1"/>
        <v>46.99499999999989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-0.04838283350204306</v>
      </c>
      <c r="D15" s="23">
        <f>IF(D13="","",D14/D12)</f>
        <v>0.06750088226673769</v>
      </c>
      <c r="E15" s="23">
        <f aca="true" t="shared" si="2" ref="E15:N15">IF(E13="","",E14/E12)</f>
        <v>-0.006914827209865236</v>
      </c>
      <c r="F15" s="23">
        <f t="shared" si="2"/>
        <v>-0.021000554818570376</v>
      </c>
      <c r="G15" s="23">
        <f t="shared" si="2"/>
        <v>0.10074315185870036</v>
      </c>
      <c r="H15" s="23">
        <f t="shared" si="2"/>
        <v>-0.07358612454241148</v>
      </c>
      <c r="I15" s="23">
        <f t="shared" si="2"/>
        <v>0.07044359817065768</v>
      </c>
      <c r="J15" s="23">
        <f t="shared" si="2"/>
        <v>0.04564549105690256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1373.89</v>
      </c>
      <c r="D19" s="10">
        <f>C19+D8</f>
        <v>2705.74</v>
      </c>
      <c r="E19" s="10">
        <f aca="true" t="shared" si="4" ref="E19:N19">D19+E8</f>
        <v>3960.38</v>
      </c>
      <c r="F19" s="10">
        <f t="shared" si="4"/>
        <v>5319.75</v>
      </c>
      <c r="G19" s="10">
        <f t="shared" si="4"/>
        <v>6551.68</v>
      </c>
      <c r="H19" s="10">
        <f t="shared" si="4"/>
        <v>7863.41</v>
      </c>
      <c r="I19" s="10">
        <f t="shared" si="4"/>
        <v>9075.29</v>
      </c>
      <c r="J19" s="10">
        <f t="shared" si="4"/>
        <v>10094.04</v>
      </c>
      <c r="K19" s="10">
        <f t="shared" si="4"/>
        <v>11195.61</v>
      </c>
      <c r="L19" s="10">
        <f t="shared" si="4"/>
        <v>12489.140000000001</v>
      </c>
      <c r="M19" s="10">
        <f t="shared" si="4"/>
        <v>13876.36</v>
      </c>
      <c r="N19" s="10">
        <f t="shared" si="4"/>
        <v>15179.02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1340.66</v>
      </c>
      <c r="D20" s="10">
        <f>C20+D9</f>
        <v>2503.01</v>
      </c>
      <c r="E20" s="10">
        <f aca="true" t="shared" si="5" ref="E20:N20">D20+E9</f>
        <v>3740.96</v>
      </c>
      <c r="F20" s="10">
        <f t="shared" si="5"/>
        <v>5094.48</v>
      </c>
      <c r="G20" s="10">
        <f t="shared" si="5"/>
        <v>6226.889999999999</v>
      </c>
      <c r="H20" s="10">
        <f t="shared" si="5"/>
        <v>7495.539999999999</v>
      </c>
      <c r="I20" s="10">
        <f t="shared" si="5"/>
        <v>8566.849999999999</v>
      </c>
      <c r="J20" s="10">
        <f t="shared" si="5"/>
        <v>9562.659999999998</v>
      </c>
      <c r="K20" s="10">
        <f t="shared" si="5"/>
        <v>10666.869999999999</v>
      </c>
      <c r="L20" s="10">
        <f t="shared" si="5"/>
        <v>11860.47</v>
      </c>
      <c r="M20" s="10">
        <f t="shared" si="5"/>
        <v>13004.9</v>
      </c>
      <c r="N20" s="10">
        <f t="shared" si="5"/>
        <v>14328.97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1239.78</v>
      </c>
      <c r="D21" s="10">
        <f>C21+D10</f>
        <v>2419.49</v>
      </c>
      <c r="E21" s="18">
        <f aca="true" t="shared" si="6" ref="E21:N21">D21+E10</f>
        <v>3630.21</v>
      </c>
      <c r="F21" s="18">
        <f t="shared" si="6"/>
        <v>4871.26</v>
      </c>
      <c r="G21" s="18">
        <f t="shared" si="6"/>
        <v>6113.1900000000005</v>
      </c>
      <c r="H21" s="18">
        <f t="shared" si="6"/>
        <v>7419.780000000001</v>
      </c>
      <c r="I21" s="18">
        <f t="shared" si="6"/>
        <v>8535.37</v>
      </c>
      <c r="J21" s="18">
        <f t="shared" si="6"/>
        <v>9642.75</v>
      </c>
      <c r="K21" s="18">
        <f t="shared" si="6"/>
        <v>10837.27</v>
      </c>
      <c r="L21" s="18">
        <f t="shared" si="6"/>
        <v>12042.900000000001</v>
      </c>
      <c r="M21" s="18">
        <f t="shared" si="6"/>
        <v>13359.04</v>
      </c>
      <c r="N21" s="18">
        <f t="shared" si="6"/>
        <v>14661.210000000001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1153.06</v>
      </c>
      <c r="D22" s="18">
        <f aca="true" t="shared" si="7" ref="D22:N22">IF(D11="","",C22+D11)</f>
        <v>2494.64</v>
      </c>
      <c r="E22" s="18">
        <f t="shared" si="7"/>
        <v>3757.47</v>
      </c>
      <c r="F22" s="18">
        <f t="shared" si="7"/>
        <v>5012.44</v>
      </c>
      <c r="G22" s="18">
        <f t="shared" si="7"/>
        <v>6278.66</v>
      </c>
      <c r="H22" s="18">
        <f t="shared" si="7"/>
        <v>7499.99</v>
      </c>
      <c r="I22" s="18">
        <f t="shared" si="7"/>
        <v>8701.77</v>
      </c>
      <c r="J22" s="18">
        <f t="shared" si="7"/>
        <v>9698.09</v>
      </c>
      <c r="K22" s="18">
        <f t="shared" si="7"/>
        <v>10866.5</v>
      </c>
      <c r="L22" s="18">
        <f t="shared" si="7"/>
        <v>12062.95</v>
      </c>
      <c r="M22" s="18">
        <f t="shared" si="7"/>
        <v>13444.85</v>
      </c>
      <c r="N22" s="18">
        <f t="shared" si="7"/>
        <v>14789.74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1276.8474999999999</v>
      </c>
      <c r="D23" s="20">
        <f aca="true" t="shared" si="8" ref="D23:N23">AVERAGE(D19:D22)</f>
        <v>2530.72</v>
      </c>
      <c r="E23" s="20">
        <f t="shared" si="8"/>
        <v>3772.2549999999997</v>
      </c>
      <c r="F23" s="20">
        <f t="shared" si="8"/>
        <v>5074.4825</v>
      </c>
      <c r="G23" s="20">
        <f t="shared" si="8"/>
        <v>6292.6050000000005</v>
      </c>
      <c r="H23" s="20">
        <f t="shared" si="8"/>
        <v>7569.68</v>
      </c>
      <c r="I23" s="20">
        <f t="shared" si="8"/>
        <v>8719.82</v>
      </c>
      <c r="J23" s="20">
        <f t="shared" si="8"/>
        <v>9749.384999999998</v>
      </c>
      <c r="K23" s="20">
        <f t="shared" si="8"/>
        <v>10891.5625</v>
      </c>
      <c r="L23" s="20">
        <f t="shared" si="8"/>
        <v>12113.865000000002</v>
      </c>
      <c r="M23" s="20">
        <f t="shared" si="8"/>
        <v>13421.2875</v>
      </c>
      <c r="N23" s="20">
        <f t="shared" si="8"/>
        <v>14739.734999999999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1215.07</v>
      </c>
      <c r="D24" s="22">
        <f>IF(D13="","",C24+D13)</f>
        <v>2553.58</v>
      </c>
      <c r="E24" s="22">
        <f aca="true" t="shared" si="9" ref="E24:N24">IF(E13="","",D24+E13)</f>
        <v>3786.5299999999997</v>
      </c>
      <c r="F24" s="22">
        <f t="shared" si="9"/>
        <v>5061.41</v>
      </c>
      <c r="G24" s="22">
        <f t="shared" si="9"/>
        <v>6402.25</v>
      </c>
      <c r="H24" s="22">
        <f t="shared" si="9"/>
        <v>7585.35</v>
      </c>
      <c r="I24" s="22">
        <f t="shared" si="9"/>
        <v>8816.51</v>
      </c>
      <c r="J24" s="22">
        <f t="shared" si="9"/>
        <v>9893.07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-61.77749999999992</v>
      </c>
      <c r="D25" s="20">
        <f>IF(D24="","",D24-D23)</f>
        <v>22.860000000000127</v>
      </c>
      <c r="E25" s="20">
        <f aca="true" t="shared" si="10" ref="E25:N25">IF(E24="","",E24-E23)</f>
        <v>14.275000000000091</v>
      </c>
      <c r="F25" s="20">
        <f t="shared" si="10"/>
        <v>-13.072500000000218</v>
      </c>
      <c r="G25" s="20">
        <f t="shared" si="10"/>
        <v>109.64499999999953</v>
      </c>
      <c r="H25" s="20">
        <f t="shared" si="10"/>
        <v>15.670000000000073</v>
      </c>
      <c r="I25" s="20">
        <f t="shared" si="10"/>
        <v>96.69000000000051</v>
      </c>
      <c r="J25" s="20">
        <f t="shared" si="10"/>
        <v>143.6850000000013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-0.04838283350204306</v>
      </c>
      <c r="D26" s="23">
        <f>IF(D24="","",D25/D23)</f>
        <v>0.009033002465701512</v>
      </c>
      <c r="E26" s="23">
        <f aca="true" t="shared" si="11" ref="E26:N26">IF(E24="","",E25/E23)</f>
        <v>0.0037842086497334067</v>
      </c>
      <c r="F26" s="23">
        <f t="shared" si="11"/>
        <v>-0.0025761247575492117</v>
      </c>
      <c r="G26" s="23">
        <f t="shared" si="11"/>
        <v>0.01742442120552609</v>
      </c>
      <c r="H26" s="23">
        <f t="shared" si="11"/>
        <v>0.0020701007175996967</v>
      </c>
      <c r="I26" s="23">
        <f t="shared" si="11"/>
        <v>0.011088531644001885</v>
      </c>
      <c r="J26" s="23">
        <f t="shared" si="11"/>
        <v>0.014737852695323995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2018-03-12T18:46:24Z</dcterms:modified>
  <cp:category/>
  <cp:version/>
  <cp:contentType/>
  <cp:contentStatus/>
</cp:coreProperties>
</file>