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<sst xmlns="http://schemas.openxmlformats.org/spreadsheetml/2006/main" count="38" uniqueCount="23">
  <si>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</si>
  <si>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</si>
  <si>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</si>
  <si>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</si>
  <si>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</si>
  <si>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</si>
  <si>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</si>
  <si>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</si>
  <si>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</si>
  <si>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</si>
  <si>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</si>
  <si>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</si>
  <si>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</si>
  <si>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</si>
  <si>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</si>
  <si>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</si>
  <si>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</si>
  <si>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</si>
  <si>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</si>
  <si>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</si>
  <si>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AVG FY 14 - 17</t>
  </si>
  <si>
    <t>FY 18 Actual</t>
  </si>
  <si>
    <t>Essex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</si>
</sst>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3.85"/>
      <color indexed="8"/>
      <name val="Arial"/>
      <family val="0"/>
    </font>
    <font>
      <sz val="2.5"/>
      <color indexed="8"/>
      <name val="Arial"/>
      <family val="0"/>
    </font>
    <font>
      <sz val="1.6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34189684"/>
        <c:axId val="39271701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34189684"/>
        <c:axId val="39271701"/>
      </c:lineChart>
      <c:catAx>
        <c:axId val="3418968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71701"/>
        <c:crosses val="autoZero"/>
        <c:auto val="1"/>
        <c:lblOffset val="100"/>
        <c:tickLblSkip val="1"/>
        <c:noMultiLvlLbl val="0"/>
      </c:catAx>
      <c:valAx>
        <c:axId val="39271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17900990"/>
        <c:axId val="26891183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900990"/>
        <c:axId val="26891183"/>
      </c:lineChart>
      <c:catAx>
        <c:axId val="1790099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1183"/>
        <c:crosses val="autoZero"/>
        <c:auto val="1"/>
        <c:lblOffset val="100"/>
        <c:tickLblSkip val="1"/>
        <c:noMultiLvlLbl val="0"/>
      </c:catAx>
      <c:valAx>
        <c:axId val="26891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0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16</v>
      </c>
      <c r="C8" s="27">
        <v>337.84</v>
      </c>
      <c r="D8" s="27">
        <v>363.65</v>
      </c>
      <c r="E8" s="27">
        <v>285.68</v>
      </c>
      <c r="F8" s="27">
        <v>300.66</v>
      </c>
      <c r="G8" s="27">
        <v>275.85</v>
      </c>
      <c r="H8" s="27">
        <v>326.36</v>
      </c>
      <c r="I8" s="27">
        <v>317.1</v>
      </c>
      <c r="J8" s="27">
        <v>248</v>
      </c>
      <c r="K8" s="27">
        <v>303.45</v>
      </c>
      <c r="L8" s="27">
        <v>333.5</v>
      </c>
      <c r="M8" s="27">
        <v>316.42999999999995</v>
      </c>
      <c r="N8" s="27">
        <v>347.22999999999996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17</v>
      </c>
      <c r="C9" s="27">
        <v>336.68</v>
      </c>
      <c r="D9" s="27">
        <v>273.795</v>
      </c>
      <c r="E9" s="27">
        <v>262.26</v>
      </c>
      <c r="F9" s="27">
        <v>255.37</v>
      </c>
      <c r="G9" s="27">
        <v>265.54</v>
      </c>
      <c r="H9" s="27">
        <v>282.5</v>
      </c>
      <c r="I9" s="27">
        <v>241.25</v>
      </c>
      <c r="J9" s="27">
        <v>175.96</v>
      </c>
      <c r="K9" s="27">
        <v>227.10999999999999</v>
      </c>
      <c r="L9" s="27">
        <v>255.15</v>
      </c>
      <c r="M9" s="27">
        <v>241.28</v>
      </c>
      <c r="N9" s="27">
        <v>245.13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18</v>
      </c>
      <c r="C10" s="28">
        <v>323.8</v>
      </c>
      <c r="D10" s="28">
        <v>281.14</v>
      </c>
      <c r="E10" s="28">
        <v>257.48</v>
      </c>
      <c r="F10" s="28">
        <v>289.09</v>
      </c>
      <c r="G10" s="28">
        <v>213.22</v>
      </c>
      <c r="H10" s="28">
        <v>263.94</v>
      </c>
      <c r="I10" s="28">
        <v>210.02</v>
      </c>
      <c r="J10" s="28">
        <v>198.18</v>
      </c>
      <c r="K10" s="28">
        <v>248.60999999999999</v>
      </c>
      <c r="L10" s="28">
        <v>195.35999999999999</v>
      </c>
      <c r="M10" s="28">
        <v>241.10000000000002</v>
      </c>
      <c r="N10" s="28">
        <v>356.5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19</v>
      </c>
      <c r="C11" s="18">
        <v>259.17</v>
      </c>
      <c r="D11" s="18">
        <v>329.28</v>
      </c>
      <c r="E11" s="18">
        <v>276.45</v>
      </c>
      <c r="F11" s="18">
        <v>248.52</v>
      </c>
      <c r="G11" s="18">
        <v>269.46</v>
      </c>
      <c r="H11" s="18">
        <v>270.04</v>
      </c>
      <c r="I11" s="18">
        <v>231.64</v>
      </c>
      <c r="J11" s="18">
        <v>218.87</v>
      </c>
      <c r="K11" s="18">
        <v>264.38</v>
      </c>
      <c r="L11" s="18">
        <v>229.19</v>
      </c>
      <c r="M11" s="18">
        <v>288.94</v>
      </c>
      <c r="N11" s="18">
        <v>341.42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314.3725</v>
      </c>
      <c r="D12" s="20">
        <f aca="true" t="shared" si="0" ref="D12:N12">AVERAGE(D8:D11)</f>
        <v>311.96624999999995</v>
      </c>
      <c r="E12" s="20">
        <f t="shared" si="0"/>
        <v>270.46750000000003</v>
      </c>
      <c r="F12" s="20">
        <f t="shared" si="0"/>
        <v>273.40999999999997</v>
      </c>
      <c r="G12" s="20">
        <f t="shared" si="0"/>
        <v>256.01750000000004</v>
      </c>
      <c r="H12" s="20">
        <f t="shared" si="0"/>
        <v>285.71</v>
      </c>
      <c r="I12" s="20">
        <f t="shared" si="0"/>
        <v>250.0025</v>
      </c>
      <c r="J12" s="20">
        <f t="shared" si="0"/>
        <v>210.25250000000003</v>
      </c>
      <c r="K12" s="20">
        <f t="shared" si="0"/>
        <v>260.8875</v>
      </c>
      <c r="L12" s="20">
        <f t="shared" si="0"/>
        <v>253.3</v>
      </c>
      <c r="M12" s="20">
        <f t="shared" si="0"/>
        <v>271.9375</v>
      </c>
      <c r="N12" s="20">
        <f t="shared" si="0"/>
        <v>322.57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303.24</v>
      </c>
      <c r="D13" s="22">
        <v>390.2</v>
      </c>
      <c r="E13" s="22">
        <v>278.67</v>
      </c>
      <c r="F13" s="22">
        <v>307.96</v>
      </c>
      <c r="G13" s="22">
        <v>314.15</v>
      </c>
      <c r="H13" s="22">
        <v>256.28</v>
      </c>
      <c r="I13" s="22">
        <v>284.89</v>
      </c>
      <c r="J13" s="22">
        <v>301.3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-11.132499999999993</v>
      </c>
      <c r="D14" s="20">
        <f>IF(D13="","",D13-D12)</f>
        <v>78.23375000000004</v>
      </c>
      <c r="E14" s="20">
        <f aca="true" t="shared" si="1" ref="E14:N14">IF(E13="","",E13-E12)</f>
        <v>8.202499999999986</v>
      </c>
      <c r="F14" s="20">
        <f t="shared" si="1"/>
        <v>34.55000000000001</v>
      </c>
      <c r="G14" s="20">
        <f t="shared" si="1"/>
        <v>58.132499999999936</v>
      </c>
      <c r="H14" s="20">
        <f t="shared" si="1"/>
        <v>-29.430000000000007</v>
      </c>
      <c r="I14" s="20">
        <f t="shared" si="1"/>
        <v>34.88749999999999</v>
      </c>
      <c r="J14" s="20">
        <f t="shared" si="1"/>
        <v>91.04749999999999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-0.03541181241997946</v>
      </c>
      <c r="D15" s="23">
        <f>IF(D13="","",D14/D12)</f>
        <v>0.25077632596474797</v>
      </c>
      <c r="E15" s="23">
        <f aca="true" t="shared" si="2" ref="E15:N15">IF(E13="","",E14/E12)</f>
        <v>0.030327118785066543</v>
      </c>
      <c r="F15" s="23">
        <f t="shared" si="2"/>
        <v>0.12636699462345932</v>
      </c>
      <c r="G15" s="23">
        <f t="shared" si="2"/>
        <v>0.22706455613385776</v>
      </c>
      <c r="H15" s="23">
        <f t="shared" si="2"/>
        <v>-0.1030065450981765</v>
      </c>
      <c r="I15" s="23">
        <f t="shared" si="2"/>
        <v>0.13954860451395482</v>
      </c>
      <c r="J15" s="23">
        <f t="shared" si="2"/>
        <v>0.4330388461492728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337.84</v>
      </c>
      <c r="D19" s="10">
        <f>C19+D8</f>
        <v>701.49</v>
      </c>
      <c r="E19" s="10">
        <f aca="true" t="shared" si="4" ref="E19:N19">D19+E8</f>
        <v>987.1700000000001</v>
      </c>
      <c r="F19" s="10">
        <f t="shared" si="4"/>
        <v>1287.8300000000002</v>
      </c>
      <c r="G19" s="10">
        <f t="shared" si="4"/>
        <v>1563.6800000000003</v>
      </c>
      <c r="H19" s="10">
        <f t="shared" si="4"/>
        <v>1890.0400000000004</v>
      </c>
      <c r="I19" s="10">
        <f t="shared" si="4"/>
        <v>2207.1400000000003</v>
      </c>
      <c r="J19" s="10">
        <f t="shared" si="4"/>
        <v>2455.1400000000003</v>
      </c>
      <c r="K19" s="10">
        <f t="shared" si="4"/>
        <v>2758.59</v>
      </c>
      <c r="L19" s="10">
        <f t="shared" si="4"/>
        <v>3092.09</v>
      </c>
      <c r="M19" s="10">
        <f t="shared" si="4"/>
        <v>3408.52</v>
      </c>
      <c r="N19" s="10">
        <f t="shared" si="4"/>
        <v>3755.75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336.68</v>
      </c>
      <c r="D20" s="10">
        <f>C20+D9</f>
        <v>610.475</v>
      </c>
      <c r="E20" s="10">
        <f aca="true" t="shared" si="5" ref="E20:N20">D20+E9</f>
        <v>872.735</v>
      </c>
      <c r="F20" s="10">
        <f t="shared" si="5"/>
        <v>1128.105</v>
      </c>
      <c r="G20" s="10">
        <f t="shared" si="5"/>
        <v>1393.645</v>
      </c>
      <c r="H20" s="10">
        <f t="shared" si="5"/>
        <v>1676.145</v>
      </c>
      <c r="I20" s="10">
        <f t="shared" si="5"/>
        <v>1917.395</v>
      </c>
      <c r="J20" s="10">
        <f t="shared" si="5"/>
        <v>2093.355</v>
      </c>
      <c r="K20" s="10">
        <f t="shared" si="5"/>
        <v>2320.465</v>
      </c>
      <c r="L20" s="10">
        <f t="shared" si="5"/>
        <v>2575.6150000000002</v>
      </c>
      <c r="M20" s="10">
        <f t="shared" si="5"/>
        <v>2816.8950000000004</v>
      </c>
      <c r="N20" s="10">
        <f t="shared" si="5"/>
        <v>3062.0250000000005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323.8</v>
      </c>
      <c r="D21" s="10">
        <f>C21+D10</f>
        <v>604.94</v>
      </c>
      <c r="E21" s="18">
        <f aca="true" t="shared" si="6" ref="E21:N21">D21+E10</f>
        <v>862.4200000000001</v>
      </c>
      <c r="F21" s="18">
        <f t="shared" si="6"/>
        <v>1151.51</v>
      </c>
      <c r="G21" s="18">
        <f t="shared" si="6"/>
        <v>1364.73</v>
      </c>
      <c r="H21" s="18">
        <f t="shared" si="6"/>
        <v>1628.67</v>
      </c>
      <c r="I21" s="18">
        <f t="shared" si="6"/>
        <v>1838.69</v>
      </c>
      <c r="J21" s="18">
        <f t="shared" si="6"/>
        <v>2036.8700000000001</v>
      </c>
      <c r="K21" s="18">
        <f t="shared" si="6"/>
        <v>2285.48</v>
      </c>
      <c r="L21" s="18">
        <f t="shared" si="6"/>
        <v>2480.84</v>
      </c>
      <c r="M21" s="18">
        <f t="shared" si="6"/>
        <v>2721.94</v>
      </c>
      <c r="N21" s="18">
        <f t="shared" si="6"/>
        <v>3078.44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259.17</v>
      </c>
      <c r="D22" s="18">
        <f aca="true" t="shared" si="7" ref="D22:N22">IF(D11="","",C22+D11)</f>
        <v>588.45</v>
      </c>
      <c r="E22" s="18">
        <f t="shared" si="7"/>
        <v>864.9000000000001</v>
      </c>
      <c r="F22" s="18">
        <f t="shared" si="7"/>
        <v>1113.42</v>
      </c>
      <c r="G22" s="18">
        <f t="shared" si="7"/>
        <v>1382.88</v>
      </c>
      <c r="H22" s="18">
        <f t="shared" si="7"/>
        <v>1652.92</v>
      </c>
      <c r="I22" s="18">
        <f t="shared" si="7"/>
        <v>1884.56</v>
      </c>
      <c r="J22" s="18">
        <f t="shared" si="7"/>
        <v>2103.43</v>
      </c>
      <c r="K22" s="18">
        <f t="shared" si="7"/>
        <v>2367.81</v>
      </c>
      <c r="L22" s="18">
        <f t="shared" si="7"/>
        <v>2597</v>
      </c>
      <c r="M22" s="18">
        <f t="shared" si="7"/>
        <v>2885.94</v>
      </c>
      <c r="N22" s="18">
        <f t="shared" si="7"/>
        <v>3227.36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314.3725</v>
      </c>
      <c r="D23" s="20">
        <f aca="true" t="shared" si="8" ref="D23:N23">AVERAGE(D19:D22)</f>
        <v>626.3387500000001</v>
      </c>
      <c r="E23" s="20">
        <f t="shared" si="8"/>
        <v>896.8062500000001</v>
      </c>
      <c r="F23" s="20">
        <f t="shared" si="8"/>
        <v>1170.2162500000002</v>
      </c>
      <c r="G23" s="20">
        <f t="shared" si="8"/>
        <v>1426.23375</v>
      </c>
      <c r="H23" s="20">
        <f t="shared" si="8"/>
        <v>1711.9437500000001</v>
      </c>
      <c r="I23" s="20">
        <f t="shared" si="8"/>
        <v>1961.94625</v>
      </c>
      <c r="J23" s="20">
        <f t="shared" si="8"/>
        <v>2172.19875</v>
      </c>
      <c r="K23" s="20">
        <f t="shared" si="8"/>
        <v>2433.08625</v>
      </c>
      <c r="L23" s="20">
        <f t="shared" si="8"/>
        <v>2686.38625</v>
      </c>
      <c r="M23" s="20">
        <f t="shared" si="8"/>
        <v>2958.3237500000005</v>
      </c>
      <c r="N23" s="20">
        <f t="shared" si="8"/>
        <v>3280.89375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303.24</v>
      </c>
      <c r="D24" s="22">
        <f>IF(D13="","",C24+D13)</f>
        <v>693.44</v>
      </c>
      <c r="E24" s="22">
        <f aca="true" t="shared" si="9" ref="E24:N24">IF(E13="","",D24+E13)</f>
        <v>972.1100000000001</v>
      </c>
      <c r="F24" s="22">
        <f t="shared" si="9"/>
        <v>1280.0700000000002</v>
      </c>
      <c r="G24" s="22">
        <f t="shared" si="9"/>
        <v>1594.2200000000003</v>
      </c>
      <c r="H24" s="22">
        <f t="shared" si="9"/>
        <v>1850.5000000000002</v>
      </c>
      <c r="I24" s="22">
        <f t="shared" si="9"/>
        <v>2135.3900000000003</v>
      </c>
      <c r="J24" s="22">
        <f t="shared" si="9"/>
        <v>2436.6900000000005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-11.132499999999993</v>
      </c>
      <c r="D25" s="20">
        <f>IF(D24="","",D24-D23)</f>
        <v>67.10124999999994</v>
      </c>
      <c r="E25" s="20">
        <f aca="true" t="shared" si="10" ref="E25:N25">IF(E24="","",E24-E23)</f>
        <v>75.30375000000004</v>
      </c>
      <c r="F25" s="20">
        <f t="shared" si="10"/>
        <v>109.85374999999999</v>
      </c>
      <c r="G25" s="20">
        <f t="shared" si="10"/>
        <v>167.98625000000015</v>
      </c>
      <c r="H25" s="20">
        <f t="shared" si="10"/>
        <v>138.5562500000001</v>
      </c>
      <c r="I25" s="20">
        <f t="shared" si="10"/>
        <v>173.44375000000036</v>
      </c>
      <c r="J25" s="20">
        <f t="shared" si="10"/>
        <v>264.4912500000005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-0.03541181241997946</v>
      </c>
      <c r="D26" s="23">
        <f>IF(D24="","",D25/D23)</f>
        <v>0.10713252213758118</v>
      </c>
      <c r="E26" s="23">
        <f aca="true" t="shared" si="11" ref="E26:N26">IF(E24="","",E25/E23)</f>
        <v>0.08396880597118946</v>
      </c>
      <c r="F26" s="23">
        <f t="shared" si="11"/>
        <v>0.0938747432365599</v>
      </c>
      <c r="G26" s="23">
        <f t="shared" si="11"/>
        <v>0.11778311234045621</v>
      </c>
      <c r="H26" s="23">
        <f t="shared" si="11"/>
        <v>0.08093504824559807</v>
      </c>
      <c r="I26" s="23">
        <f t="shared" si="11"/>
        <v>0.0884039254388342</v>
      </c>
      <c r="J26" s="23">
        <f t="shared" si="11"/>
        <v>0.12176199346399609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2018-03-12T18:46:26Z</dcterms:modified>
  <cp:category/>
  <cp:version/>
  <cp:contentType/>
  <cp:contentStatus/>
</cp:coreProperties>
</file>