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<sst xmlns="http://schemas.openxmlformats.org/spreadsheetml/2006/main" count="38" uniqueCount="23">
  <si>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</si>
  <si>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</si>
  <si>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</si>
  <si>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</si>
  <si>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</si>
  <si>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</si>
  <si>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</si>
  <si>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</si>
  <si>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</si>
  <si>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</si>
  <si>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</si>
  <si>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</si>
  <si>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</si>
  <si>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</si>
  <si>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</si>
  <si>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</si>
  <si>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</si>
  <si>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</si>
  <si>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</si>
  <si>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</si>
  <si>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</si>
  <si>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</si>
  <si>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Cornwall 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</si>
</sst>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60472241"/>
        <c:axId val="7379258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60472241"/>
        <c:axId val="7379258"/>
      </c:lineChart>
      <c:catAx>
        <c:axId val="6047224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9258"/>
        <c:crosses val="autoZero"/>
        <c:auto val="1"/>
        <c:lblOffset val="100"/>
        <c:tickLblSkip val="1"/>
        <c:noMultiLvlLbl val="0"/>
      </c:catAx>
      <c:valAx>
        <c:axId val="7379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2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66413323"/>
        <c:axId val="60848996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413323"/>
        <c:axId val="60848996"/>
      </c:lineChart>
      <c:catAx>
        <c:axId val="6641332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8996"/>
        <c:crosses val="autoZero"/>
        <c:auto val="1"/>
        <c:lblOffset val="100"/>
        <c:tickLblSkip val="1"/>
        <c:noMultiLvlLbl val="0"/>
      </c:catAx>
      <c:valAx>
        <c:axId val="60848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82930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990600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17.25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35.01</v>
      </c>
      <c r="D8" s="27">
        <v>34.64</v>
      </c>
      <c r="E8" s="27">
        <v>42.28</v>
      </c>
      <c r="F8" s="27">
        <v>45.99</v>
      </c>
      <c r="G8" s="27">
        <v>46.7</v>
      </c>
      <c r="H8" s="27">
        <v>40.07</v>
      </c>
      <c r="I8" s="27">
        <v>47.43000000000001</v>
      </c>
      <c r="J8" s="27">
        <v>32.19</v>
      </c>
      <c r="K8" s="27">
        <v>31.05</v>
      </c>
      <c r="L8" s="27">
        <v>51.510000000000005</v>
      </c>
      <c r="M8" s="27">
        <v>43.94</v>
      </c>
      <c r="N8" s="27">
        <v>44.099999999999994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58.78</v>
      </c>
      <c r="D9" s="27">
        <v>46.06</v>
      </c>
      <c r="E9" s="27">
        <v>32.56</v>
      </c>
      <c r="F9" s="27">
        <v>48.08</v>
      </c>
      <c r="G9" s="27">
        <v>39.01</v>
      </c>
      <c r="H9" s="27">
        <v>47.71</v>
      </c>
      <c r="I9" s="27">
        <v>31.07</v>
      </c>
      <c r="J9" s="27">
        <v>25.22</v>
      </c>
      <c r="K9" s="27">
        <v>34.269999999999996</v>
      </c>
      <c r="L9" s="27">
        <v>47.82</v>
      </c>
      <c r="M9" s="27">
        <v>38.959999999999994</v>
      </c>
      <c r="N9" s="27">
        <v>43.260000000000005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53.84</v>
      </c>
      <c r="D10" s="28">
        <v>42.06</v>
      </c>
      <c r="E10" s="28">
        <v>52.75</v>
      </c>
      <c r="F10" s="28">
        <v>37.46</v>
      </c>
      <c r="G10" s="28">
        <v>37.92</v>
      </c>
      <c r="H10" s="28">
        <v>51.89</v>
      </c>
      <c r="I10" s="28">
        <v>35.71</v>
      </c>
      <c r="J10" s="28">
        <v>29.87</v>
      </c>
      <c r="K10" s="28">
        <v>42.72</v>
      </c>
      <c r="L10" s="28">
        <v>32.94</v>
      </c>
      <c r="M10" s="28">
        <v>34.12</v>
      </c>
      <c r="N10" s="28">
        <v>53.85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43.06</v>
      </c>
      <c r="D11" s="18">
        <v>58.31</v>
      </c>
      <c r="E11" s="18">
        <v>42.86</v>
      </c>
      <c r="F11" s="18">
        <v>39.6</v>
      </c>
      <c r="G11" s="18">
        <v>50</v>
      </c>
      <c r="H11" s="18">
        <v>41.61</v>
      </c>
      <c r="I11" s="18">
        <v>40.85</v>
      </c>
      <c r="J11" s="18">
        <v>34.9</v>
      </c>
      <c r="K11" s="18">
        <v>40.15</v>
      </c>
      <c r="L11" s="18">
        <v>38.64</v>
      </c>
      <c r="M11" s="18">
        <v>55.88</v>
      </c>
      <c r="N11" s="18">
        <v>44.99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47.6725</v>
      </c>
      <c r="D12" s="20">
        <f aca="true" t="shared" si="0" ref="D12:N12">AVERAGE(D8:D11)</f>
        <v>45.2675</v>
      </c>
      <c r="E12" s="20">
        <f t="shared" si="0"/>
        <v>42.6125</v>
      </c>
      <c r="F12" s="20">
        <f t="shared" si="0"/>
        <v>42.7825</v>
      </c>
      <c r="G12" s="20">
        <f t="shared" si="0"/>
        <v>43.4075</v>
      </c>
      <c r="H12" s="20">
        <f t="shared" si="0"/>
        <v>45.32000000000001</v>
      </c>
      <c r="I12" s="20">
        <f t="shared" si="0"/>
        <v>38.765</v>
      </c>
      <c r="J12" s="20">
        <f t="shared" si="0"/>
        <v>30.545</v>
      </c>
      <c r="K12" s="20">
        <f t="shared" si="0"/>
        <v>37.0475</v>
      </c>
      <c r="L12" s="20">
        <f t="shared" si="0"/>
        <v>42.727500000000006</v>
      </c>
      <c r="M12" s="20">
        <f t="shared" si="0"/>
        <v>43.224999999999994</v>
      </c>
      <c r="N12" s="20">
        <f t="shared" si="0"/>
        <v>46.550000000000004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44.3</v>
      </c>
      <c r="D13" s="22">
        <v>56.38</v>
      </c>
      <c r="E13" s="22">
        <v>42.15</v>
      </c>
      <c r="F13" s="22">
        <v>39.03</v>
      </c>
      <c r="G13" s="22">
        <v>51.97</v>
      </c>
      <c r="H13" s="22">
        <v>42.59</v>
      </c>
      <c r="I13" s="22">
        <v>49.53</v>
      </c>
      <c r="J13" s="22">
        <v>45.21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-3.3725000000000023</v>
      </c>
      <c r="D14" s="20">
        <f>IF(D13="","",D13-D12)</f>
        <v>11.112500000000004</v>
      </c>
      <c r="E14" s="20">
        <f aca="true" t="shared" si="1" ref="E14:N14">IF(E13="","",E13-E12)</f>
        <v>-0.4624999999999986</v>
      </c>
      <c r="F14" s="20">
        <f t="shared" si="1"/>
        <v>-3.7524999999999977</v>
      </c>
      <c r="G14" s="20">
        <f t="shared" si="1"/>
        <v>8.5625</v>
      </c>
      <c r="H14" s="20">
        <f t="shared" si="1"/>
        <v>-2.730000000000004</v>
      </c>
      <c r="I14" s="20">
        <f t="shared" si="1"/>
        <v>10.765</v>
      </c>
      <c r="J14" s="20">
        <f t="shared" si="1"/>
        <v>14.665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-0.0707430908804867</v>
      </c>
      <c r="D15" s="23">
        <f>IF(D13="","",D14/D12)</f>
        <v>0.24548517148064294</v>
      </c>
      <c r="E15" s="23">
        <f aca="true" t="shared" si="2" ref="E15:N15">IF(E13="","",E14/E12)</f>
        <v>-0.010853622763273655</v>
      </c>
      <c r="F15" s="23">
        <f t="shared" si="2"/>
        <v>-0.08771109682697359</v>
      </c>
      <c r="G15" s="23">
        <f t="shared" si="2"/>
        <v>0.19725853827103612</v>
      </c>
      <c r="H15" s="23">
        <f t="shared" si="2"/>
        <v>-0.06023830538393653</v>
      </c>
      <c r="I15" s="23">
        <f t="shared" si="2"/>
        <v>0.2776989552431317</v>
      </c>
      <c r="J15" s="23">
        <f t="shared" si="2"/>
        <v>0.4801113111802258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35.01</v>
      </c>
      <c r="D19" s="10">
        <f>C19+D8</f>
        <v>69.65</v>
      </c>
      <c r="E19" s="10">
        <f aca="true" t="shared" si="4" ref="E19:N19">D19+E8</f>
        <v>111.93</v>
      </c>
      <c r="F19" s="10">
        <f t="shared" si="4"/>
        <v>157.92000000000002</v>
      </c>
      <c r="G19" s="10">
        <f t="shared" si="4"/>
        <v>204.62</v>
      </c>
      <c r="H19" s="10">
        <f t="shared" si="4"/>
        <v>244.69</v>
      </c>
      <c r="I19" s="10">
        <f t="shared" si="4"/>
        <v>292.12</v>
      </c>
      <c r="J19" s="10">
        <f t="shared" si="4"/>
        <v>324.31</v>
      </c>
      <c r="K19" s="10">
        <f t="shared" si="4"/>
        <v>355.36</v>
      </c>
      <c r="L19" s="10">
        <f t="shared" si="4"/>
        <v>406.87</v>
      </c>
      <c r="M19" s="10">
        <f t="shared" si="4"/>
        <v>450.81</v>
      </c>
      <c r="N19" s="10">
        <f t="shared" si="4"/>
        <v>494.90999999999997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58.78</v>
      </c>
      <c r="D20" s="10">
        <f>C20+D9</f>
        <v>104.84</v>
      </c>
      <c r="E20" s="10">
        <f aca="true" t="shared" si="5" ref="E20:N20">D20+E9</f>
        <v>137.4</v>
      </c>
      <c r="F20" s="10">
        <f t="shared" si="5"/>
        <v>185.48000000000002</v>
      </c>
      <c r="G20" s="10">
        <f t="shared" si="5"/>
        <v>224.49</v>
      </c>
      <c r="H20" s="10">
        <f t="shared" si="5"/>
        <v>272.2</v>
      </c>
      <c r="I20" s="10">
        <f t="shared" si="5"/>
        <v>303.27</v>
      </c>
      <c r="J20" s="10">
        <f t="shared" si="5"/>
        <v>328.49</v>
      </c>
      <c r="K20" s="10">
        <f t="shared" si="5"/>
        <v>362.76</v>
      </c>
      <c r="L20" s="10">
        <f t="shared" si="5"/>
        <v>410.58</v>
      </c>
      <c r="M20" s="10">
        <f t="shared" si="5"/>
        <v>449.53999999999996</v>
      </c>
      <c r="N20" s="10">
        <f t="shared" si="5"/>
        <v>492.79999999999995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53.84</v>
      </c>
      <c r="D21" s="10">
        <f>C21+D10</f>
        <v>95.9</v>
      </c>
      <c r="E21" s="18">
        <f aca="true" t="shared" si="6" ref="E21:N21">D21+E10</f>
        <v>148.65</v>
      </c>
      <c r="F21" s="18">
        <f t="shared" si="6"/>
        <v>186.11</v>
      </c>
      <c r="G21" s="18">
        <f t="shared" si="6"/>
        <v>224.03000000000003</v>
      </c>
      <c r="H21" s="18">
        <f t="shared" si="6"/>
        <v>275.92</v>
      </c>
      <c r="I21" s="18">
        <f t="shared" si="6"/>
        <v>311.63</v>
      </c>
      <c r="J21" s="18">
        <f t="shared" si="6"/>
        <v>341.5</v>
      </c>
      <c r="K21" s="18">
        <f t="shared" si="6"/>
        <v>384.22</v>
      </c>
      <c r="L21" s="18">
        <f t="shared" si="6"/>
        <v>417.16</v>
      </c>
      <c r="M21" s="18">
        <f t="shared" si="6"/>
        <v>451.28000000000003</v>
      </c>
      <c r="N21" s="18">
        <f t="shared" si="6"/>
        <v>505.13000000000005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43.06</v>
      </c>
      <c r="D22" s="18">
        <f aca="true" t="shared" si="7" ref="D22:N22">IF(D11="","",C22+D11)</f>
        <v>101.37</v>
      </c>
      <c r="E22" s="18">
        <f t="shared" si="7"/>
        <v>144.23000000000002</v>
      </c>
      <c r="F22" s="18">
        <f t="shared" si="7"/>
        <v>183.83</v>
      </c>
      <c r="G22" s="18">
        <f t="shared" si="7"/>
        <v>233.83</v>
      </c>
      <c r="H22" s="18">
        <f t="shared" si="7"/>
        <v>275.44</v>
      </c>
      <c r="I22" s="18">
        <f t="shared" si="7"/>
        <v>316.29</v>
      </c>
      <c r="J22" s="18">
        <f t="shared" si="7"/>
        <v>351.19</v>
      </c>
      <c r="K22" s="18">
        <f t="shared" si="7"/>
        <v>391.34</v>
      </c>
      <c r="L22" s="18">
        <f t="shared" si="7"/>
        <v>429.97999999999996</v>
      </c>
      <c r="M22" s="18">
        <f t="shared" si="7"/>
        <v>485.85999999999996</v>
      </c>
      <c r="N22" s="18">
        <f t="shared" si="7"/>
        <v>530.8499999999999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47.6725</v>
      </c>
      <c r="D23" s="20">
        <f aca="true" t="shared" si="8" ref="D23:N23">AVERAGE(D19:D22)</f>
        <v>92.94</v>
      </c>
      <c r="E23" s="20">
        <f t="shared" si="8"/>
        <v>135.5525</v>
      </c>
      <c r="F23" s="20">
        <f t="shared" si="8"/>
        <v>178.335</v>
      </c>
      <c r="G23" s="20">
        <f t="shared" si="8"/>
        <v>221.74250000000004</v>
      </c>
      <c r="H23" s="20">
        <f t="shared" si="8"/>
        <v>267.0625</v>
      </c>
      <c r="I23" s="20">
        <f t="shared" si="8"/>
        <v>305.8275</v>
      </c>
      <c r="J23" s="20">
        <f t="shared" si="8"/>
        <v>336.3725</v>
      </c>
      <c r="K23" s="20">
        <f t="shared" si="8"/>
        <v>373.42</v>
      </c>
      <c r="L23" s="20">
        <f t="shared" si="8"/>
        <v>416.14750000000004</v>
      </c>
      <c r="M23" s="20">
        <f t="shared" si="8"/>
        <v>459.37249999999995</v>
      </c>
      <c r="N23" s="20">
        <f t="shared" si="8"/>
        <v>505.92249999999996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44.3</v>
      </c>
      <c r="D24" s="22">
        <f>IF(D13="","",C24+D13)</f>
        <v>100.68</v>
      </c>
      <c r="E24" s="22">
        <f aca="true" t="shared" si="9" ref="E24:N24">IF(E13="","",D24+E13)</f>
        <v>142.83</v>
      </c>
      <c r="F24" s="22">
        <f t="shared" si="9"/>
        <v>181.86</v>
      </c>
      <c r="G24" s="22">
        <f t="shared" si="9"/>
        <v>233.83</v>
      </c>
      <c r="H24" s="22">
        <f t="shared" si="9"/>
        <v>276.42</v>
      </c>
      <c r="I24" s="22">
        <f t="shared" si="9"/>
        <v>325.95000000000005</v>
      </c>
      <c r="J24" s="22">
        <f t="shared" si="9"/>
        <v>371.16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-3.3725000000000023</v>
      </c>
      <c r="D25" s="20">
        <f>IF(D24="","",D24-D23)</f>
        <v>7.740000000000009</v>
      </c>
      <c r="E25" s="20">
        <f aca="true" t="shared" si="10" ref="E25:N25">IF(E24="","",E24-E23)</f>
        <v>7.277500000000003</v>
      </c>
      <c r="F25" s="20">
        <f t="shared" si="10"/>
        <v>3.5250000000000057</v>
      </c>
      <c r="G25" s="20">
        <f t="shared" si="10"/>
        <v>12.087499999999977</v>
      </c>
      <c r="H25" s="20">
        <f t="shared" si="10"/>
        <v>9.357500000000016</v>
      </c>
      <c r="I25" s="20">
        <f t="shared" si="10"/>
        <v>20.12250000000006</v>
      </c>
      <c r="J25" s="20">
        <f t="shared" si="10"/>
        <v>34.78750000000002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-0.0707430908804867</v>
      </c>
      <c r="D26" s="23">
        <f>IF(D24="","",D25/D23)</f>
        <v>0.08327953518398977</v>
      </c>
      <c r="E26" s="23">
        <f aca="true" t="shared" si="11" ref="E26:N26">IF(E24="","",E25/E23)</f>
        <v>0.05368768558307669</v>
      </c>
      <c r="F26" s="23">
        <f t="shared" si="11"/>
        <v>0.01976617040962237</v>
      </c>
      <c r="G26" s="23">
        <f t="shared" si="11"/>
        <v>0.054511426542047534</v>
      </c>
      <c r="H26" s="23">
        <f t="shared" si="11"/>
        <v>0.03503861455651773</v>
      </c>
      <c r="I26" s="23">
        <f t="shared" si="11"/>
        <v>0.06579689530863006</v>
      </c>
      <c r="J26" s="23">
        <f t="shared" si="11"/>
        <v>0.10341957205181762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2018-03-12T18:46:46Z</dcterms:modified>
  <cp:category/>
  <cp:version/>
  <cp:contentType/>
  <cp:contentStatus/>
</cp:coreProperties>
</file>